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320" windowHeight="10035"/>
  </bookViews>
  <sheets>
    <sheet name="август 23 (2)" sheetId="21" r:id="rId1"/>
    <sheet name="ПРЕЙСКУРАНТ 1 августа 2023" sheetId="20" r:id="rId2"/>
  </sheets>
  <definedNames>
    <definedName name="_xlnm.Print_Titles" localSheetId="1">'ПРЕЙСКУРАНТ 1 августа 2023'!$11:$12</definedName>
  </definedNames>
  <calcPr calcId="124519"/>
</workbook>
</file>

<file path=xl/calcChain.xml><?xml version="1.0" encoding="utf-8"?>
<calcChain xmlns="http://schemas.openxmlformats.org/spreadsheetml/2006/main">
  <c r="R24" i="21"/>
  <c r="Q24"/>
  <c r="R23"/>
  <c r="Q23"/>
  <c r="R22"/>
  <c r="Q22"/>
  <c r="R21"/>
  <c r="Q21"/>
  <c r="R20"/>
  <c r="Q20"/>
  <c r="R19"/>
  <c r="Q19"/>
  <c r="R18"/>
  <c r="Q18"/>
  <c r="R17"/>
  <c r="Q17"/>
  <c r="E147" i="20"/>
  <c r="E16"/>
  <c r="E17"/>
  <c r="E18"/>
  <c r="G171"/>
  <c r="E171"/>
  <c r="G170"/>
  <c r="E170"/>
  <c r="G168"/>
  <c r="E168"/>
  <c r="G167"/>
  <c r="E167"/>
  <c r="G166"/>
  <c r="E166"/>
  <c r="G163"/>
  <c r="E163"/>
  <c r="G162"/>
  <c r="E162"/>
  <c r="G161"/>
  <c r="E161"/>
  <c r="G160"/>
  <c r="E160"/>
  <c r="E159"/>
  <c r="G156"/>
  <c r="E156"/>
  <c r="G155"/>
  <c r="E155"/>
  <c r="G153"/>
  <c r="E153"/>
  <c r="G152"/>
  <c r="E152"/>
  <c r="G151"/>
  <c r="E151"/>
  <c r="G150"/>
  <c r="E150"/>
  <c r="G149"/>
  <c r="E149"/>
  <c r="G148"/>
  <c r="E148"/>
  <c r="G147"/>
  <c r="G146"/>
  <c r="E146"/>
  <c r="G145"/>
  <c r="E145"/>
  <c r="G144"/>
  <c r="E144"/>
  <c r="G143"/>
  <c r="E143"/>
  <c r="G142"/>
  <c r="E142"/>
  <c r="G141"/>
  <c r="E141"/>
  <c r="G140"/>
  <c r="E140"/>
  <c r="G139"/>
  <c r="E139"/>
  <c r="G138"/>
  <c r="E138"/>
  <c r="G137"/>
  <c r="E137"/>
  <c r="G136"/>
  <c r="E136"/>
  <c r="G135"/>
  <c r="E135"/>
  <c r="G134"/>
  <c r="E134"/>
  <c r="E133"/>
  <c r="G132"/>
  <c r="E132"/>
  <c r="G131"/>
  <c r="E131"/>
  <c r="G130"/>
  <c r="E130"/>
  <c r="G127"/>
  <c r="E127"/>
  <c r="G126"/>
  <c r="E126"/>
  <c r="G125"/>
  <c r="E125"/>
  <c r="G124"/>
  <c r="E124"/>
  <c r="G122"/>
  <c r="E122"/>
  <c r="G121"/>
  <c r="E121"/>
  <c r="G120"/>
  <c r="E120"/>
  <c r="G119"/>
  <c r="E119"/>
  <c r="G118"/>
  <c r="E118"/>
  <c r="G116"/>
  <c r="E116"/>
  <c r="G115"/>
  <c r="E115"/>
  <c r="G114"/>
  <c r="E114"/>
  <c r="G113"/>
  <c r="E113"/>
  <c r="G110"/>
  <c r="E110"/>
  <c r="G109"/>
  <c r="E109"/>
  <c r="G108"/>
  <c r="E108"/>
  <c r="G107"/>
  <c r="E107"/>
  <c r="G105"/>
  <c r="E105"/>
  <c r="G104"/>
  <c r="E104"/>
  <c r="G103"/>
  <c r="E103"/>
  <c r="G100"/>
  <c r="E100"/>
  <c r="G99"/>
  <c r="E99"/>
  <c r="G98"/>
  <c r="E98"/>
  <c r="G95"/>
  <c r="E95"/>
  <c r="G94"/>
  <c r="E94"/>
  <c r="G93"/>
  <c r="E93"/>
  <c r="G92"/>
  <c r="E92"/>
  <c r="G89"/>
  <c r="E89"/>
  <c r="G87"/>
  <c r="E87"/>
  <c r="G85"/>
  <c r="E85"/>
  <c r="G83"/>
  <c r="E83"/>
  <c r="G81"/>
  <c r="E81"/>
  <c r="G79"/>
  <c r="E79"/>
  <c r="E78"/>
  <c r="G77"/>
  <c r="E77"/>
  <c r="E76"/>
  <c r="G75"/>
  <c r="E75"/>
  <c r="G72"/>
  <c r="E72"/>
  <c r="G71"/>
  <c r="E71"/>
  <c r="G70"/>
  <c r="E70"/>
  <c r="G69"/>
  <c r="E69"/>
  <c r="G68"/>
  <c r="E68"/>
  <c r="G67"/>
  <c r="E67"/>
  <c r="G65"/>
  <c r="E65"/>
  <c r="G64"/>
  <c r="E64"/>
  <c r="G62"/>
  <c r="E62"/>
  <c r="G61"/>
  <c r="E61"/>
  <c r="G60"/>
  <c r="E60"/>
  <c r="G59"/>
  <c r="E59"/>
  <c r="G57"/>
  <c r="E57"/>
  <c r="G56"/>
  <c r="E56"/>
  <c r="G55"/>
  <c r="E55"/>
  <c r="G54"/>
  <c r="E54"/>
  <c r="G53"/>
  <c r="E53"/>
  <c r="G51"/>
  <c r="E51"/>
  <c r="G50"/>
  <c r="E50"/>
  <c r="G49"/>
  <c r="E49"/>
  <c r="G45"/>
  <c r="E45"/>
  <c r="G43"/>
  <c r="E43"/>
  <c r="G42"/>
  <c r="E42"/>
  <c r="G38"/>
  <c r="E38"/>
  <c r="G37"/>
  <c r="E37"/>
  <c r="G34"/>
  <c r="E34"/>
  <c r="G33"/>
  <c r="E33"/>
  <c r="E32"/>
  <c r="G29"/>
  <c r="E29"/>
  <c r="G28"/>
  <c r="E28"/>
  <c r="G27"/>
  <c r="E27"/>
  <c r="E26"/>
  <c r="G24"/>
  <c r="E24"/>
  <c r="G23"/>
  <c r="E23"/>
  <c r="G22"/>
  <c r="E22"/>
  <c r="E21"/>
  <c r="G18"/>
  <c r="G17"/>
  <c r="G16"/>
</calcChain>
</file>

<file path=xl/sharedStrings.xml><?xml version="1.0" encoding="utf-8"?>
<sst xmlns="http://schemas.openxmlformats.org/spreadsheetml/2006/main" count="354" uniqueCount="198">
  <si>
    <t>АВТОВЫШКИ</t>
  </si>
  <si>
    <t>ПСС-131.17Э (трансп. режим)</t>
  </si>
  <si>
    <t>ПСС-131.17Э(работа подъемника)</t>
  </si>
  <si>
    <t>АВТОГРЕЙДЕРЫ</t>
  </si>
  <si>
    <t>ГС 14.02 (рабочий режим)</t>
  </si>
  <si>
    <t>ГС 14.02 (трансп. режим)</t>
  </si>
  <si>
    <t>КАТКИ</t>
  </si>
  <si>
    <t>SECMAIRS3302(обр-ка покрытия)</t>
  </si>
  <si>
    <t>SECMAIRS3302(промывка системы)</t>
  </si>
  <si>
    <t>SECMAIRS3302(работа двигателя)</t>
  </si>
  <si>
    <t>SECMAIRS3302(работа форсунки)</t>
  </si>
  <si>
    <t>ЗШ-4 (работа двигателя)</t>
  </si>
  <si>
    <t>ЗШ-4 (работа форсунки)</t>
  </si>
  <si>
    <t>ЗШ-4 (трансп.режим)</t>
  </si>
  <si>
    <t>РЕЦИКЛЕР ПМ-107</t>
  </si>
  <si>
    <t>ЯР-4М (промывка)</t>
  </si>
  <si>
    <t>ЯР-4М (работа двигателя)</t>
  </si>
  <si>
    <t>ЯР-4М (работа отб.молотка)</t>
  </si>
  <si>
    <t>ЯР-4М (работа форсунки)</t>
  </si>
  <si>
    <t>ЯР-4М (работа шнека)</t>
  </si>
  <si>
    <t>МТЗ С НАВЕСНЫМ ОБОРУДОВАНИЕМ</t>
  </si>
  <si>
    <t>ПОГРУЗЧИКИ ОДНОКОВШОВЫЕ</t>
  </si>
  <si>
    <t>SEM 650B (рабочий режим)</t>
  </si>
  <si>
    <t>SEM 650B (трансп.режим)</t>
  </si>
  <si>
    <t>ПОДМЕТАЛЬНО-УБОРОЧНЫЕ МАШИНЫ</t>
  </si>
  <si>
    <t>МП-101 (работа)</t>
  </si>
  <si>
    <t>СНЕГООЧИСТИТЕЛИ</t>
  </si>
  <si>
    <t>31 АY 65S5678 (ручной)</t>
  </si>
  <si>
    <t>АМКОДОР 9211А (МТЗ-82)</t>
  </si>
  <si>
    <t>СРЕДСТВА МАЛОЙ МЕХАНИЗАЦИИ</t>
  </si>
  <si>
    <t>ТРАКТОРЫ ПНЕВМОКОЛЕСНЫЕ</t>
  </si>
  <si>
    <t>ТРАМБОВКИ</t>
  </si>
  <si>
    <t>ЭКСКАВАТОРЫ ОДНОКОВШОВЫЕ</t>
  </si>
  <si>
    <t>JS 145 W (планировка)</t>
  </si>
  <si>
    <t>JS 145 W (трансп.режим)</t>
  </si>
  <si>
    <t>JS 145 W (эксковация грунта)</t>
  </si>
  <si>
    <t>УТВЕРЖДАЮ</t>
  </si>
  <si>
    <t xml:space="preserve">Начальник филиала ДЭУ№31 </t>
  </si>
  <si>
    <t>РУП "Витебскавтодор"</t>
  </si>
  <si>
    <t>ПРЕЙСКУРАНТ</t>
  </si>
  <si>
    <t>цен на эксплуатацию дорожно-строительных машин и механизмов</t>
  </si>
  <si>
    <t>Наименование механизма</t>
  </si>
  <si>
    <t>Инв.№</t>
  </si>
  <si>
    <t>Ед.изм.</t>
  </si>
  <si>
    <t>Для сторонних организаций</t>
  </si>
  <si>
    <t>При строительстве и содержании а/д финансируемом за счет респ. и местн. бюджетов</t>
  </si>
  <si>
    <t>маш-час</t>
  </si>
  <si>
    <t>без НДС</t>
  </si>
  <si>
    <t>с НДС</t>
  </si>
  <si>
    <t>Начальник ППО филиала ДЭУ№31</t>
  </si>
  <si>
    <t>ПСС-131.17Э(нахождение у заказчика)</t>
  </si>
  <si>
    <t>ГС 14.02 (нахождение у заказчика)</t>
  </si>
  <si>
    <t>БелДТ-1031 (нахождение у заказчика)</t>
  </si>
  <si>
    <t>ДС-30 (нахождение у заказчика)</t>
  </si>
  <si>
    <t>БелДТ-1031 (рабочий режим)</t>
  </si>
  <si>
    <t>SECMAIRS3302(нахождение у заказчика)</t>
  </si>
  <si>
    <t>ЗШ-4 (нахождение у заказчика)</t>
  </si>
  <si>
    <t>ЯР-4М (нахождение у заказчика)</t>
  </si>
  <si>
    <t>SEM 650B (нахождение у заказчика)</t>
  </si>
  <si>
    <t>МТЗ-1221 (нахождение у заказчика)</t>
  </si>
  <si>
    <t>МТЗ-82 (нахождение у заказчика)</t>
  </si>
  <si>
    <t>МТЗ-82Л (нахождение у заказчика)</t>
  </si>
  <si>
    <t>JS 145 W (нахождение у заказчика)</t>
  </si>
  <si>
    <t>EW-25-M1.005 (эксковация грунта)</t>
  </si>
  <si>
    <t>EW-25-M1.005 (нахождение у заказчика)</t>
  </si>
  <si>
    <t xml:space="preserve"> без НДС</t>
  </si>
  <si>
    <t>EW-25-M1.005 (транспортный режим)</t>
  </si>
  <si>
    <t>РЕЦИКЛЕР  ПМ-107 (нах-ие у заказчика)</t>
  </si>
  <si>
    <t>инв. № 699 Газ 3308 АI 2798-2</t>
  </si>
  <si>
    <t>инв. № 530  МАЗ 6303А5 АВ 4285-2</t>
  </si>
  <si>
    <t>ДЭ-210 (ЗИЛ 131) РОТОР инв. № 61 ВЕ 04-51</t>
  </si>
  <si>
    <t>инв. №353 ГС-14-02 ВА 7406</t>
  </si>
  <si>
    <t>инв. № 384 ГС-14-02 ВА 2-4631</t>
  </si>
  <si>
    <t>инв. № 540 ВА 2-8605</t>
  </si>
  <si>
    <t>ДС -30 (рабочий режим)</t>
  </si>
  <si>
    <t>инв. № 371  ВА 2-4632</t>
  </si>
  <si>
    <t>инв. № 531</t>
  </si>
  <si>
    <t>ДДО     инв.№ 390</t>
  </si>
  <si>
    <t>КОСИЛКА АС-1 ивв. № 843</t>
  </si>
  <si>
    <t>ОРГАН ФРЕЗЕРНЫЙ инв.№ 753</t>
  </si>
  <si>
    <t>ПРИЦЕП 2ПТСЕ-4,5 инв.№ 538</t>
  </si>
  <si>
    <t>УМ.Т-80 (ЩЕТКА) инв.№ 257</t>
  </si>
  <si>
    <t>ФРЕЗА НО-83 инв.№ 683</t>
  </si>
  <si>
    <t>МТЗ-82 с отвалом (очистка от снега)№511</t>
  </si>
  <si>
    <t>БЕНЗОРЕЗ ТS 800 № 762</t>
  </si>
  <si>
    <t>КУСТОРЕЗ FS460 № 768</t>
  </si>
  <si>
    <t>ТРАВОКОСИЛКА Н-545RX № 688</t>
  </si>
  <si>
    <t xml:space="preserve">                              инв. № 836 ВВ-2 9208</t>
  </si>
  <si>
    <t xml:space="preserve">                             инв. № 871 АК 5847-2</t>
  </si>
  <si>
    <t xml:space="preserve">                              инв. № 775 ВВ-2 8055</t>
  </si>
  <si>
    <t xml:space="preserve">                                 инв. № 541 БЯ 3489</t>
  </si>
  <si>
    <t xml:space="preserve">                             инв. № 755 ВВ-2 8008 </t>
  </si>
  <si>
    <t xml:space="preserve">                              инв. № 785 ВВ-2 8069</t>
  </si>
  <si>
    <t xml:space="preserve">                               инв. № 694 АІ 2942-2</t>
  </si>
  <si>
    <t xml:space="preserve">МП-101 (подметание) </t>
  </si>
  <si>
    <t xml:space="preserve">МП-101 (трансп.режим)    </t>
  </si>
  <si>
    <t>_____________А.С. Филоненко</t>
  </si>
  <si>
    <t xml:space="preserve">МП-101 (нахождение у заказчика)    </t>
  </si>
  <si>
    <t>К.М. Ахрамович</t>
  </si>
  <si>
    <t xml:space="preserve">Рабочий режим </t>
  </si>
  <si>
    <t xml:space="preserve">Нахождение у заказчика </t>
  </si>
  <si>
    <t>МТЗ-1221 (трансп. режим)              № 722</t>
  </si>
  <si>
    <t>МТЗ-1221 (трансп. режим)              № 723</t>
  </si>
  <si>
    <t>ВИБРОТРАМБ.VС-15А                  № 833</t>
  </si>
  <si>
    <t>ПВ-1                                                 № 739</t>
  </si>
  <si>
    <r>
      <rPr>
        <sz val="9"/>
        <rFont val="Times New Roman"/>
        <family val="1"/>
        <charset val="204"/>
      </rPr>
      <t xml:space="preserve">Пнедробильная установка </t>
    </r>
    <r>
      <rPr>
        <sz val="11"/>
        <rFont val="Times New Roman"/>
        <family val="1"/>
        <charset val="204"/>
      </rPr>
      <t>VERMEER № 756</t>
    </r>
  </si>
  <si>
    <r>
      <t>МТЗ-1221 с отвалом</t>
    </r>
    <r>
      <rPr>
        <sz val="8"/>
        <rFont val="Times New Roman"/>
        <family val="1"/>
        <charset val="204"/>
      </rPr>
      <t>(очистка от снега)723,722</t>
    </r>
  </si>
  <si>
    <r>
      <t xml:space="preserve">ВЫСОТОРЕЗ </t>
    </r>
    <r>
      <rPr>
        <sz val="9"/>
        <rFont val="Times New Roman"/>
        <family val="1"/>
        <charset val="204"/>
      </rPr>
      <t>БЕНЗИНОВЫЙ НТ 131 № 546</t>
    </r>
  </si>
  <si>
    <r>
      <t xml:space="preserve">БЕЛАРУС 320МК </t>
    </r>
    <r>
      <rPr>
        <sz val="10"/>
        <rFont val="Times New Roman"/>
        <family val="1"/>
        <charset val="204"/>
      </rPr>
      <t>(нахождение у заказчика)</t>
    </r>
  </si>
  <si>
    <t>КОСИЛКА АС-1-02 (1221) инв.№ 944</t>
  </si>
  <si>
    <t>инв. № 244</t>
  </si>
  <si>
    <t>Компресорная установка     инв. № 926</t>
  </si>
  <si>
    <t>Исп. Красновская                                8(0212)65-67-51</t>
  </si>
  <si>
    <t>АМКАДОР 342С3 (рабочий.режим)</t>
  </si>
  <si>
    <t>АМКАДОР 342С3 (трансп.режим)</t>
  </si>
  <si>
    <t>АМКАДОР 342С3 (нах-ние у заказчика)</t>
  </si>
  <si>
    <t>АМКАДОР342С3 (рабочий.режим)</t>
  </si>
  <si>
    <t>АМКАДОР342С4 (рабочий.режим)</t>
  </si>
  <si>
    <t>АМКАДОР342С4 (трансп.режим)</t>
  </si>
  <si>
    <t>АМКАДОР 342С4 (нах-ние у заказчика)</t>
  </si>
  <si>
    <t>МАШИНЫ ДЛЯ РЕМОНТА А/Б ПОКРЫТИ</t>
  </si>
  <si>
    <t xml:space="preserve">                              инв. № 693 АЕ 4828-2</t>
  </si>
  <si>
    <t>"ПАДЧЕР" (прогрев)</t>
  </si>
  <si>
    <t>"ПАДЧЕР" (работа двигателя)</t>
  </si>
  <si>
    <t>"ПАДЧЕР" (промывка)</t>
  </si>
  <si>
    <t>"ПАДЧЕР" (нахождение у заказчика)</t>
  </si>
  <si>
    <t>инв. № 691 Маз 5337А2 АІ 2579-2</t>
  </si>
  <si>
    <t>"ТАЙФУН" (промывка)</t>
  </si>
  <si>
    <t>ТАЙФУН (нахождение у заказчика)</t>
  </si>
  <si>
    <t>л/смену</t>
  </si>
  <si>
    <t>"ТАЙФУН" (работа установки, двигателя)</t>
  </si>
  <si>
    <t>"ТАЙФУН" (прогрев)</t>
  </si>
  <si>
    <t>ПСС-131.17Э (аренда)</t>
  </si>
  <si>
    <t>час</t>
  </si>
  <si>
    <t>ГС 14.02 (аренда)</t>
  </si>
  <si>
    <t>БелДТ-1031 (аренда)</t>
  </si>
  <si>
    <t>ДС -30 (аренда)</t>
  </si>
  <si>
    <t>"ПАДЧЕР" (аренда)</t>
  </si>
  <si>
    <t>"ТАЙФУН" (аренда)</t>
  </si>
  <si>
    <t xml:space="preserve">ДДО     инв.№ 390 аренда </t>
  </si>
  <si>
    <t>КОСИЛКА АС-1 аренда</t>
  </si>
  <si>
    <t>КОСИЛКА АС-1-02 (1221)  аренда</t>
  </si>
  <si>
    <t>ОРГАН ФРЕЗЕРНЫЙ аренда</t>
  </si>
  <si>
    <t xml:space="preserve">час </t>
  </si>
  <si>
    <t>ПРИЦЕП 2ПТСЕ-4,5 инв.№ 538 аренда</t>
  </si>
  <si>
    <t>УМ.Т-80 (ЩЕТКА) инв.№ 257 аренда</t>
  </si>
  <si>
    <t>ФРЕЗА НО-83 инв.№ 683 аренда</t>
  </si>
  <si>
    <t>АМКАДОР 342С3 (аренда)</t>
  </si>
  <si>
    <t xml:space="preserve">МП-101 (аренда) </t>
  </si>
  <si>
    <t xml:space="preserve">МТЗ-82Л (трансп. режим)              </t>
  </si>
  <si>
    <t xml:space="preserve">МТЗ-82 (трансп. режим)                </t>
  </si>
  <si>
    <t>МТЗ-82 (аренда)                          № 255</t>
  </si>
  <si>
    <t xml:space="preserve">МТЗ-82 (трансп. режим)                 </t>
  </si>
  <si>
    <t xml:space="preserve">МТЗ-1221 (аренда )                     № 308 </t>
  </si>
  <si>
    <t>МТЗ-82Л (аренда)                       № 368</t>
  </si>
  <si>
    <t xml:space="preserve">МТЗ-82Л (аренда)                      № 511 </t>
  </si>
  <si>
    <t xml:space="preserve">МТЗ-82Л (трансп. режим)               </t>
  </si>
  <si>
    <t xml:space="preserve">МТЗ-82 (трансп. режим)               </t>
  </si>
  <si>
    <t>БЕЛАРУС 320МК (аренда)             № 386</t>
  </si>
  <si>
    <t xml:space="preserve">БЕЛАРУС 320МК (трансп.режим) </t>
  </si>
  <si>
    <t xml:space="preserve">БЕЛАРУС 320МК (щетка)            </t>
  </si>
  <si>
    <t xml:space="preserve">МТЗ-1221 (аренда ) № 341            </t>
  </si>
  <si>
    <t>С  1 АВГУСТА 2023 года</t>
  </si>
  <si>
    <t xml:space="preserve">EW-25-M1.005 (аренда)               </t>
  </si>
  <si>
    <t xml:space="preserve">JS 145 W (аренда)                  </t>
  </si>
  <si>
    <t xml:space="preserve">МТЗ-1221 (аренда ) № 723          </t>
  </si>
  <si>
    <t xml:space="preserve">МТЗ-1221 (аренда ) № 722           </t>
  </si>
  <si>
    <t xml:space="preserve">АМКАДОР342С4 (аренда)          </t>
  </si>
  <si>
    <t xml:space="preserve">SEM 650B (аренда)                   </t>
  </si>
  <si>
    <t>Начальник филиала ДЭУ № 31</t>
  </si>
  <si>
    <t>_________________</t>
  </si>
  <si>
    <t>А.С.Филоненко</t>
  </si>
  <si>
    <t>Прейскурант</t>
  </si>
  <si>
    <t xml:space="preserve">цен (тарифов)  на перевозку </t>
  </si>
  <si>
    <t>грузов автомобильным транспортом</t>
  </si>
  <si>
    <t>филиала Дорожно-эксплуатационное управление № 31 РУП "Витебскавтодор"</t>
  </si>
  <si>
    <t>с 1 августа 2023 года</t>
  </si>
  <si>
    <t>№ п/п</t>
  </si>
  <si>
    <t>Наименование работы (услуги)</t>
  </si>
  <si>
    <t>Единица измерения</t>
  </si>
  <si>
    <t xml:space="preserve"> Р-0%</t>
  </si>
  <si>
    <t xml:space="preserve"> Р-5%</t>
  </si>
  <si>
    <t xml:space="preserve"> Р-10%</t>
  </si>
  <si>
    <t>При строительстве и содержании а/д (мостов и др.) финансируемых за счет респ.и местн.бюджетов          Р-12%</t>
  </si>
  <si>
    <t>Для сторонних организаций Р- 15%</t>
  </si>
  <si>
    <t>Цена (тариф) без НДС,      руб.</t>
  </si>
  <si>
    <t>Цена (тариф) с НДС,      руб.</t>
  </si>
  <si>
    <t>Цена (тариф) с НДС,       руб.</t>
  </si>
  <si>
    <t>проверка</t>
  </si>
  <si>
    <t>МАЗ 5551  10т</t>
  </si>
  <si>
    <t>1 км</t>
  </si>
  <si>
    <t>1 час</t>
  </si>
  <si>
    <t>МАЗ 5516,  МАЗ 6501,           МАЗ 650118, МАЗ 652538,                                   МАЗ-MAN 752559,                 МАЗ-MAN 652538                      20т</t>
  </si>
  <si>
    <t>ГАЗ 3307</t>
  </si>
  <si>
    <t>МАЗ 6422-2 с полуприцепом А1127-А2  30т</t>
  </si>
  <si>
    <t>Начальник ППО</t>
  </si>
  <si>
    <t>К.М.Ахрамович</t>
  </si>
  <si>
    <t>Исп.Комиссарова (№ тел.656751)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</si>
</sst>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Arial Narrow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Arial Narrow"/>
      <family val="2"/>
      <charset val="204"/>
    </font>
    <font>
      <sz val="7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/>
    </xf>
    <xf numFmtId="0" fontId="14" fillId="2" borderId="0" xfId="0" applyFont="1" applyFill="1"/>
    <xf numFmtId="0" fontId="15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2" fontId="16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2" fontId="16" fillId="0" borderId="0" xfId="0" applyNumberFormat="1" applyFont="1" applyAlignment="1">
      <alignment vertical="top"/>
    </xf>
    <xf numFmtId="0" fontId="17" fillId="2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/>
    <xf numFmtId="0" fontId="2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8" fillId="0" borderId="1" xfId="1" applyFont="1" applyBorder="1" applyAlignment="1"/>
    <xf numFmtId="0" fontId="6" fillId="0" borderId="1" xfId="1" applyFont="1" applyBorder="1" applyAlignment="1">
      <alignment horizontal="center" vertical="center" wrapText="1"/>
    </xf>
    <xf numFmtId="0" fontId="9" fillId="0" borderId="0" xfId="1" applyFont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3" fontId="9" fillId="0" borderId="6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3" fontId="9" fillId="0" borderId="6" xfId="1" applyNumberFormat="1" applyFont="1" applyBorder="1"/>
    <xf numFmtId="3" fontId="9" fillId="0" borderId="7" xfId="1" applyNumberFormat="1" applyFont="1" applyBorder="1"/>
    <xf numFmtId="0" fontId="18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32"/>
  <sheetViews>
    <sheetView tabSelected="1" workbookViewId="0">
      <selection activeCell="T15" sqref="T15"/>
    </sheetView>
  </sheetViews>
  <sheetFormatPr defaultRowHeight="15"/>
  <cols>
    <col min="1" max="1" width="4.7109375" style="78" customWidth="1"/>
    <col min="2" max="2" width="28.7109375" style="78" customWidth="1"/>
    <col min="3" max="3" width="11.28515625" style="78" customWidth="1"/>
    <col min="4" max="9" width="11.28515625" style="78" hidden="1" customWidth="1"/>
    <col min="10" max="10" width="15.5703125" style="78" customWidth="1"/>
    <col min="11" max="11" width="14.42578125" style="78" customWidth="1"/>
    <col min="12" max="12" width="13.42578125" style="78" customWidth="1"/>
    <col min="13" max="13" width="13.5703125" style="78" customWidth="1"/>
    <col min="14" max="16" width="9.140625" style="78"/>
    <col min="17" max="18" width="0" style="78" hidden="1" customWidth="1"/>
    <col min="19" max="256" width="9.140625" style="78"/>
    <col min="257" max="257" width="4.7109375" style="78" customWidth="1"/>
    <col min="258" max="258" width="28.7109375" style="78" customWidth="1"/>
    <col min="259" max="259" width="11.28515625" style="78" customWidth="1"/>
    <col min="260" max="265" width="0" style="78" hidden="1" customWidth="1"/>
    <col min="266" max="266" width="15.5703125" style="78" customWidth="1"/>
    <col min="267" max="267" width="14.42578125" style="78" customWidth="1"/>
    <col min="268" max="268" width="13.42578125" style="78" customWidth="1"/>
    <col min="269" max="269" width="13.5703125" style="78" customWidth="1"/>
    <col min="270" max="272" width="9.140625" style="78"/>
    <col min="273" max="274" width="0" style="78" hidden="1" customWidth="1"/>
    <col min="275" max="512" width="9.140625" style="78"/>
    <col min="513" max="513" width="4.7109375" style="78" customWidth="1"/>
    <col min="514" max="514" width="28.7109375" style="78" customWidth="1"/>
    <col min="515" max="515" width="11.28515625" style="78" customWidth="1"/>
    <col min="516" max="521" width="0" style="78" hidden="1" customWidth="1"/>
    <col min="522" max="522" width="15.5703125" style="78" customWidth="1"/>
    <col min="523" max="523" width="14.42578125" style="78" customWidth="1"/>
    <col min="524" max="524" width="13.42578125" style="78" customWidth="1"/>
    <col min="525" max="525" width="13.5703125" style="78" customWidth="1"/>
    <col min="526" max="528" width="9.140625" style="78"/>
    <col min="529" max="530" width="0" style="78" hidden="1" customWidth="1"/>
    <col min="531" max="768" width="9.140625" style="78"/>
    <col min="769" max="769" width="4.7109375" style="78" customWidth="1"/>
    <col min="770" max="770" width="28.7109375" style="78" customWidth="1"/>
    <col min="771" max="771" width="11.28515625" style="78" customWidth="1"/>
    <col min="772" max="777" width="0" style="78" hidden="1" customWidth="1"/>
    <col min="778" max="778" width="15.5703125" style="78" customWidth="1"/>
    <col min="779" max="779" width="14.42578125" style="78" customWidth="1"/>
    <col min="780" max="780" width="13.42578125" style="78" customWidth="1"/>
    <col min="781" max="781" width="13.5703125" style="78" customWidth="1"/>
    <col min="782" max="784" width="9.140625" style="78"/>
    <col min="785" max="786" width="0" style="78" hidden="1" customWidth="1"/>
    <col min="787" max="1024" width="9.140625" style="78"/>
    <col min="1025" max="1025" width="4.7109375" style="78" customWidth="1"/>
    <col min="1026" max="1026" width="28.7109375" style="78" customWidth="1"/>
    <col min="1027" max="1027" width="11.28515625" style="78" customWidth="1"/>
    <col min="1028" max="1033" width="0" style="78" hidden="1" customWidth="1"/>
    <col min="1034" max="1034" width="15.5703125" style="78" customWidth="1"/>
    <col min="1035" max="1035" width="14.42578125" style="78" customWidth="1"/>
    <col min="1036" max="1036" width="13.42578125" style="78" customWidth="1"/>
    <col min="1037" max="1037" width="13.5703125" style="78" customWidth="1"/>
    <col min="1038" max="1040" width="9.140625" style="78"/>
    <col min="1041" max="1042" width="0" style="78" hidden="1" customWidth="1"/>
    <col min="1043" max="1280" width="9.140625" style="78"/>
    <col min="1281" max="1281" width="4.7109375" style="78" customWidth="1"/>
    <col min="1282" max="1282" width="28.7109375" style="78" customWidth="1"/>
    <col min="1283" max="1283" width="11.28515625" style="78" customWidth="1"/>
    <col min="1284" max="1289" width="0" style="78" hidden="1" customWidth="1"/>
    <col min="1290" max="1290" width="15.5703125" style="78" customWidth="1"/>
    <col min="1291" max="1291" width="14.42578125" style="78" customWidth="1"/>
    <col min="1292" max="1292" width="13.42578125" style="78" customWidth="1"/>
    <col min="1293" max="1293" width="13.5703125" style="78" customWidth="1"/>
    <col min="1294" max="1296" width="9.140625" style="78"/>
    <col min="1297" max="1298" width="0" style="78" hidden="1" customWidth="1"/>
    <col min="1299" max="1536" width="9.140625" style="78"/>
    <col min="1537" max="1537" width="4.7109375" style="78" customWidth="1"/>
    <col min="1538" max="1538" width="28.7109375" style="78" customWidth="1"/>
    <col min="1539" max="1539" width="11.28515625" style="78" customWidth="1"/>
    <col min="1540" max="1545" width="0" style="78" hidden="1" customWidth="1"/>
    <col min="1546" max="1546" width="15.5703125" style="78" customWidth="1"/>
    <col min="1547" max="1547" width="14.42578125" style="78" customWidth="1"/>
    <col min="1548" max="1548" width="13.42578125" style="78" customWidth="1"/>
    <col min="1549" max="1549" width="13.5703125" style="78" customWidth="1"/>
    <col min="1550" max="1552" width="9.140625" style="78"/>
    <col min="1553" max="1554" width="0" style="78" hidden="1" customWidth="1"/>
    <col min="1555" max="1792" width="9.140625" style="78"/>
    <col min="1793" max="1793" width="4.7109375" style="78" customWidth="1"/>
    <col min="1794" max="1794" width="28.7109375" style="78" customWidth="1"/>
    <col min="1795" max="1795" width="11.28515625" style="78" customWidth="1"/>
    <col min="1796" max="1801" width="0" style="78" hidden="1" customWidth="1"/>
    <col min="1802" max="1802" width="15.5703125" style="78" customWidth="1"/>
    <col min="1803" max="1803" width="14.42578125" style="78" customWidth="1"/>
    <col min="1804" max="1804" width="13.42578125" style="78" customWidth="1"/>
    <col min="1805" max="1805" width="13.5703125" style="78" customWidth="1"/>
    <col min="1806" max="1808" width="9.140625" style="78"/>
    <col min="1809" max="1810" width="0" style="78" hidden="1" customWidth="1"/>
    <col min="1811" max="2048" width="9.140625" style="78"/>
    <col min="2049" max="2049" width="4.7109375" style="78" customWidth="1"/>
    <col min="2050" max="2050" width="28.7109375" style="78" customWidth="1"/>
    <col min="2051" max="2051" width="11.28515625" style="78" customWidth="1"/>
    <col min="2052" max="2057" width="0" style="78" hidden="1" customWidth="1"/>
    <col min="2058" max="2058" width="15.5703125" style="78" customWidth="1"/>
    <col min="2059" max="2059" width="14.42578125" style="78" customWidth="1"/>
    <col min="2060" max="2060" width="13.42578125" style="78" customWidth="1"/>
    <col min="2061" max="2061" width="13.5703125" style="78" customWidth="1"/>
    <col min="2062" max="2064" width="9.140625" style="78"/>
    <col min="2065" max="2066" width="0" style="78" hidden="1" customWidth="1"/>
    <col min="2067" max="2304" width="9.140625" style="78"/>
    <col min="2305" max="2305" width="4.7109375" style="78" customWidth="1"/>
    <col min="2306" max="2306" width="28.7109375" style="78" customWidth="1"/>
    <col min="2307" max="2307" width="11.28515625" style="78" customWidth="1"/>
    <col min="2308" max="2313" width="0" style="78" hidden="1" customWidth="1"/>
    <col min="2314" max="2314" width="15.5703125" style="78" customWidth="1"/>
    <col min="2315" max="2315" width="14.42578125" style="78" customWidth="1"/>
    <col min="2316" max="2316" width="13.42578125" style="78" customWidth="1"/>
    <col min="2317" max="2317" width="13.5703125" style="78" customWidth="1"/>
    <col min="2318" max="2320" width="9.140625" style="78"/>
    <col min="2321" max="2322" width="0" style="78" hidden="1" customWidth="1"/>
    <col min="2323" max="2560" width="9.140625" style="78"/>
    <col min="2561" max="2561" width="4.7109375" style="78" customWidth="1"/>
    <col min="2562" max="2562" width="28.7109375" style="78" customWidth="1"/>
    <col min="2563" max="2563" width="11.28515625" style="78" customWidth="1"/>
    <col min="2564" max="2569" width="0" style="78" hidden="1" customWidth="1"/>
    <col min="2570" max="2570" width="15.5703125" style="78" customWidth="1"/>
    <col min="2571" max="2571" width="14.42578125" style="78" customWidth="1"/>
    <col min="2572" max="2572" width="13.42578125" style="78" customWidth="1"/>
    <col min="2573" max="2573" width="13.5703125" style="78" customWidth="1"/>
    <col min="2574" max="2576" width="9.140625" style="78"/>
    <col min="2577" max="2578" width="0" style="78" hidden="1" customWidth="1"/>
    <col min="2579" max="2816" width="9.140625" style="78"/>
    <col min="2817" max="2817" width="4.7109375" style="78" customWidth="1"/>
    <col min="2818" max="2818" width="28.7109375" style="78" customWidth="1"/>
    <col min="2819" max="2819" width="11.28515625" style="78" customWidth="1"/>
    <col min="2820" max="2825" width="0" style="78" hidden="1" customWidth="1"/>
    <col min="2826" max="2826" width="15.5703125" style="78" customWidth="1"/>
    <col min="2827" max="2827" width="14.42578125" style="78" customWidth="1"/>
    <col min="2828" max="2828" width="13.42578125" style="78" customWidth="1"/>
    <col min="2829" max="2829" width="13.5703125" style="78" customWidth="1"/>
    <col min="2830" max="2832" width="9.140625" style="78"/>
    <col min="2833" max="2834" width="0" style="78" hidden="1" customWidth="1"/>
    <col min="2835" max="3072" width="9.140625" style="78"/>
    <col min="3073" max="3073" width="4.7109375" style="78" customWidth="1"/>
    <col min="3074" max="3074" width="28.7109375" style="78" customWidth="1"/>
    <col min="3075" max="3075" width="11.28515625" style="78" customWidth="1"/>
    <col min="3076" max="3081" width="0" style="78" hidden="1" customWidth="1"/>
    <col min="3082" max="3082" width="15.5703125" style="78" customWidth="1"/>
    <col min="3083" max="3083" width="14.42578125" style="78" customWidth="1"/>
    <col min="3084" max="3084" width="13.42578125" style="78" customWidth="1"/>
    <col min="3085" max="3085" width="13.5703125" style="78" customWidth="1"/>
    <col min="3086" max="3088" width="9.140625" style="78"/>
    <col min="3089" max="3090" width="0" style="78" hidden="1" customWidth="1"/>
    <col min="3091" max="3328" width="9.140625" style="78"/>
    <col min="3329" max="3329" width="4.7109375" style="78" customWidth="1"/>
    <col min="3330" max="3330" width="28.7109375" style="78" customWidth="1"/>
    <col min="3331" max="3331" width="11.28515625" style="78" customWidth="1"/>
    <col min="3332" max="3337" width="0" style="78" hidden="1" customWidth="1"/>
    <col min="3338" max="3338" width="15.5703125" style="78" customWidth="1"/>
    <col min="3339" max="3339" width="14.42578125" style="78" customWidth="1"/>
    <col min="3340" max="3340" width="13.42578125" style="78" customWidth="1"/>
    <col min="3341" max="3341" width="13.5703125" style="78" customWidth="1"/>
    <col min="3342" max="3344" width="9.140625" style="78"/>
    <col min="3345" max="3346" width="0" style="78" hidden="1" customWidth="1"/>
    <col min="3347" max="3584" width="9.140625" style="78"/>
    <col min="3585" max="3585" width="4.7109375" style="78" customWidth="1"/>
    <col min="3586" max="3586" width="28.7109375" style="78" customWidth="1"/>
    <col min="3587" max="3587" width="11.28515625" style="78" customWidth="1"/>
    <col min="3588" max="3593" width="0" style="78" hidden="1" customWidth="1"/>
    <col min="3594" max="3594" width="15.5703125" style="78" customWidth="1"/>
    <col min="3595" max="3595" width="14.42578125" style="78" customWidth="1"/>
    <col min="3596" max="3596" width="13.42578125" style="78" customWidth="1"/>
    <col min="3597" max="3597" width="13.5703125" style="78" customWidth="1"/>
    <col min="3598" max="3600" width="9.140625" style="78"/>
    <col min="3601" max="3602" width="0" style="78" hidden="1" customWidth="1"/>
    <col min="3603" max="3840" width="9.140625" style="78"/>
    <col min="3841" max="3841" width="4.7109375" style="78" customWidth="1"/>
    <col min="3842" max="3842" width="28.7109375" style="78" customWidth="1"/>
    <col min="3843" max="3843" width="11.28515625" style="78" customWidth="1"/>
    <col min="3844" max="3849" width="0" style="78" hidden="1" customWidth="1"/>
    <col min="3850" max="3850" width="15.5703125" style="78" customWidth="1"/>
    <col min="3851" max="3851" width="14.42578125" style="78" customWidth="1"/>
    <col min="3852" max="3852" width="13.42578125" style="78" customWidth="1"/>
    <col min="3853" max="3853" width="13.5703125" style="78" customWidth="1"/>
    <col min="3854" max="3856" width="9.140625" style="78"/>
    <col min="3857" max="3858" width="0" style="78" hidden="1" customWidth="1"/>
    <col min="3859" max="4096" width="9.140625" style="78"/>
    <col min="4097" max="4097" width="4.7109375" style="78" customWidth="1"/>
    <col min="4098" max="4098" width="28.7109375" style="78" customWidth="1"/>
    <col min="4099" max="4099" width="11.28515625" style="78" customWidth="1"/>
    <col min="4100" max="4105" width="0" style="78" hidden="1" customWidth="1"/>
    <col min="4106" max="4106" width="15.5703125" style="78" customWidth="1"/>
    <col min="4107" max="4107" width="14.42578125" style="78" customWidth="1"/>
    <col min="4108" max="4108" width="13.42578125" style="78" customWidth="1"/>
    <col min="4109" max="4109" width="13.5703125" style="78" customWidth="1"/>
    <col min="4110" max="4112" width="9.140625" style="78"/>
    <col min="4113" max="4114" width="0" style="78" hidden="1" customWidth="1"/>
    <col min="4115" max="4352" width="9.140625" style="78"/>
    <col min="4353" max="4353" width="4.7109375" style="78" customWidth="1"/>
    <col min="4354" max="4354" width="28.7109375" style="78" customWidth="1"/>
    <col min="4355" max="4355" width="11.28515625" style="78" customWidth="1"/>
    <col min="4356" max="4361" width="0" style="78" hidden="1" customWidth="1"/>
    <col min="4362" max="4362" width="15.5703125" style="78" customWidth="1"/>
    <col min="4363" max="4363" width="14.42578125" style="78" customWidth="1"/>
    <col min="4364" max="4364" width="13.42578125" style="78" customWidth="1"/>
    <col min="4365" max="4365" width="13.5703125" style="78" customWidth="1"/>
    <col min="4366" max="4368" width="9.140625" style="78"/>
    <col min="4369" max="4370" width="0" style="78" hidden="1" customWidth="1"/>
    <col min="4371" max="4608" width="9.140625" style="78"/>
    <col min="4609" max="4609" width="4.7109375" style="78" customWidth="1"/>
    <col min="4610" max="4610" width="28.7109375" style="78" customWidth="1"/>
    <col min="4611" max="4611" width="11.28515625" style="78" customWidth="1"/>
    <col min="4612" max="4617" width="0" style="78" hidden="1" customWidth="1"/>
    <col min="4618" max="4618" width="15.5703125" style="78" customWidth="1"/>
    <col min="4619" max="4619" width="14.42578125" style="78" customWidth="1"/>
    <col min="4620" max="4620" width="13.42578125" style="78" customWidth="1"/>
    <col min="4621" max="4621" width="13.5703125" style="78" customWidth="1"/>
    <col min="4622" max="4624" width="9.140625" style="78"/>
    <col min="4625" max="4626" width="0" style="78" hidden="1" customWidth="1"/>
    <col min="4627" max="4864" width="9.140625" style="78"/>
    <col min="4865" max="4865" width="4.7109375" style="78" customWidth="1"/>
    <col min="4866" max="4866" width="28.7109375" style="78" customWidth="1"/>
    <col min="4867" max="4867" width="11.28515625" style="78" customWidth="1"/>
    <col min="4868" max="4873" width="0" style="78" hidden="1" customWidth="1"/>
    <col min="4874" max="4874" width="15.5703125" style="78" customWidth="1"/>
    <col min="4875" max="4875" width="14.42578125" style="78" customWidth="1"/>
    <col min="4876" max="4876" width="13.42578125" style="78" customWidth="1"/>
    <col min="4877" max="4877" width="13.5703125" style="78" customWidth="1"/>
    <col min="4878" max="4880" width="9.140625" style="78"/>
    <col min="4881" max="4882" width="0" style="78" hidden="1" customWidth="1"/>
    <col min="4883" max="5120" width="9.140625" style="78"/>
    <col min="5121" max="5121" width="4.7109375" style="78" customWidth="1"/>
    <col min="5122" max="5122" width="28.7109375" style="78" customWidth="1"/>
    <col min="5123" max="5123" width="11.28515625" style="78" customWidth="1"/>
    <col min="5124" max="5129" width="0" style="78" hidden="1" customWidth="1"/>
    <col min="5130" max="5130" width="15.5703125" style="78" customWidth="1"/>
    <col min="5131" max="5131" width="14.42578125" style="78" customWidth="1"/>
    <col min="5132" max="5132" width="13.42578125" style="78" customWidth="1"/>
    <col min="5133" max="5133" width="13.5703125" style="78" customWidth="1"/>
    <col min="5134" max="5136" width="9.140625" style="78"/>
    <col min="5137" max="5138" width="0" style="78" hidden="1" customWidth="1"/>
    <col min="5139" max="5376" width="9.140625" style="78"/>
    <col min="5377" max="5377" width="4.7109375" style="78" customWidth="1"/>
    <col min="5378" max="5378" width="28.7109375" style="78" customWidth="1"/>
    <col min="5379" max="5379" width="11.28515625" style="78" customWidth="1"/>
    <col min="5380" max="5385" width="0" style="78" hidden="1" customWidth="1"/>
    <col min="5386" max="5386" width="15.5703125" style="78" customWidth="1"/>
    <col min="5387" max="5387" width="14.42578125" style="78" customWidth="1"/>
    <col min="5388" max="5388" width="13.42578125" style="78" customWidth="1"/>
    <col min="5389" max="5389" width="13.5703125" style="78" customWidth="1"/>
    <col min="5390" max="5392" width="9.140625" style="78"/>
    <col min="5393" max="5394" width="0" style="78" hidden="1" customWidth="1"/>
    <col min="5395" max="5632" width="9.140625" style="78"/>
    <col min="5633" max="5633" width="4.7109375" style="78" customWidth="1"/>
    <col min="5634" max="5634" width="28.7109375" style="78" customWidth="1"/>
    <col min="5635" max="5635" width="11.28515625" style="78" customWidth="1"/>
    <col min="5636" max="5641" width="0" style="78" hidden="1" customWidth="1"/>
    <col min="5642" max="5642" width="15.5703125" style="78" customWidth="1"/>
    <col min="5643" max="5643" width="14.42578125" style="78" customWidth="1"/>
    <col min="5644" max="5644" width="13.42578125" style="78" customWidth="1"/>
    <col min="5645" max="5645" width="13.5703125" style="78" customWidth="1"/>
    <col min="5646" max="5648" width="9.140625" style="78"/>
    <col min="5649" max="5650" width="0" style="78" hidden="1" customWidth="1"/>
    <col min="5651" max="5888" width="9.140625" style="78"/>
    <col min="5889" max="5889" width="4.7109375" style="78" customWidth="1"/>
    <col min="5890" max="5890" width="28.7109375" style="78" customWidth="1"/>
    <col min="5891" max="5891" width="11.28515625" style="78" customWidth="1"/>
    <col min="5892" max="5897" width="0" style="78" hidden="1" customWidth="1"/>
    <col min="5898" max="5898" width="15.5703125" style="78" customWidth="1"/>
    <col min="5899" max="5899" width="14.42578125" style="78" customWidth="1"/>
    <col min="5900" max="5900" width="13.42578125" style="78" customWidth="1"/>
    <col min="5901" max="5901" width="13.5703125" style="78" customWidth="1"/>
    <col min="5902" max="5904" width="9.140625" style="78"/>
    <col min="5905" max="5906" width="0" style="78" hidden="1" customWidth="1"/>
    <col min="5907" max="6144" width="9.140625" style="78"/>
    <col min="6145" max="6145" width="4.7109375" style="78" customWidth="1"/>
    <col min="6146" max="6146" width="28.7109375" style="78" customWidth="1"/>
    <col min="6147" max="6147" width="11.28515625" style="78" customWidth="1"/>
    <col min="6148" max="6153" width="0" style="78" hidden="1" customWidth="1"/>
    <col min="6154" max="6154" width="15.5703125" style="78" customWidth="1"/>
    <col min="6155" max="6155" width="14.42578125" style="78" customWidth="1"/>
    <col min="6156" max="6156" width="13.42578125" style="78" customWidth="1"/>
    <col min="6157" max="6157" width="13.5703125" style="78" customWidth="1"/>
    <col min="6158" max="6160" width="9.140625" style="78"/>
    <col min="6161" max="6162" width="0" style="78" hidden="1" customWidth="1"/>
    <col min="6163" max="6400" width="9.140625" style="78"/>
    <col min="6401" max="6401" width="4.7109375" style="78" customWidth="1"/>
    <col min="6402" max="6402" width="28.7109375" style="78" customWidth="1"/>
    <col min="6403" max="6403" width="11.28515625" style="78" customWidth="1"/>
    <col min="6404" max="6409" width="0" style="78" hidden="1" customWidth="1"/>
    <col min="6410" max="6410" width="15.5703125" style="78" customWidth="1"/>
    <col min="6411" max="6411" width="14.42578125" style="78" customWidth="1"/>
    <col min="6412" max="6412" width="13.42578125" style="78" customWidth="1"/>
    <col min="6413" max="6413" width="13.5703125" style="78" customWidth="1"/>
    <col min="6414" max="6416" width="9.140625" style="78"/>
    <col min="6417" max="6418" width="0" style="78" hidden="1" customWidth="1"/>
    <col min="6419" max="6656" width="9.140625" style="78"/>
    <col min="6657" max="6657" width="4.7109375" style="78" customWidth="1"/>
    <col min="6658" max="6658" width="28.7109375" style="78" customWidth="1"/>
    <col min="6659" max="6659" width="11.28515625" style="78" customWidth="1"/>
    <col min="6660" max="6665" width="0" style="78" hidden="1" customWidth="1"/>
    <col min="6666" max="6666" width="15.5703125" style="78" customWidth="1"/>
    <col min="6667" max="6667" width="14.42578125" style="78" customWidth="1"/>
    <col min="6668" max="6668" width="13.42578125" style="78" customWidth="1"/>
    <col min="6669" max="6669" width="13.5703125" style="78" customWidth="1"/>
    <col min="6670" max="6672" width="9.140625" style="78"/>
    <col min="6673" max="6674" width="0" style="78" hidden="1" customWidth="1"/>
    <col min="6675" max="6912" width="9.140625" style="78"/>
    <col min="6913" max="6913" width="4.7109375" style="78" customWidth="1"/>
    <col min="6914" max="6914" width="28.7109375" style="78" customWidth="1"/>
    <col min="6915" max="6915" width="11.28515625" style="78" customWidth="1"/>
    <col min="6916" max="6921" width="0" style="78" hidden="1" customWidth="1"/>
    <col min="6922" max="6922" width="15.5703125" style="78" customWidth="1"/>
    <col min="6923" max="6923" width="14.42578125" style="78" customWidth="1"/>
    <col min="6924" max="6924" width="13.42578125" style="78" customWidth="1"/>
    <col min="6925" max="6925" width="13.5703125" style="78" customWidth="1"/>
    <col min="6926" max="6928" width="9.140625" style="78"/>
    <col min="6929" max="6930" width="0" style="78" hidden="1" customWidth="1"/>
    <col min="6931" max="7168" width="9.140625" style="78"/>
    <col min="7169" max="7169" width="4.7109375" style="78" customWidth="1"/>
    <col min="7170" max="7170" width="28.7109375" style="78" customWidth="1"/>
    <col min="7171" max="7171" width="11.28515625" style="78" customWidth="1"/>
    <col min="7172" max="7177" width="0" style="78" hidden="1" customWidth="1"/>
    <col min="7178" max="7178" width="15.5703125" style="78" customWidth="1"/>
    <col min="7179" max="7179" width="14.42578125" style="78" customWidth="1"/>
    <col min="7180" max="7180" width="13.42578125" style="78" customWidth="1"/>
    <col min="7181" max="7181" width="13.5703125" style="78" customWidth="1"/>
    <col min="7182" max="7184" width="9.140625" style="78"/>
    <col min="7185" max="7186" width="0" style="78" hidden="1" customWidth="1"/>
    <col min="7187" max="7424" width="9.140625" style="78"/>
    <col min="7425" max="7425" width="4.7109375" style="78" customWidth="1"/>
    <col min="7426" max="7426" width="28.7109375" style="78" customWidth="1"/>
    <col min="7427" max="7427" width="11.28515625" style="78" customWidth="1"/>
    <col min="7428" max="7433" width="0" style="78" hidden="1" customWidth="1"/>
    <col min="7434" max="7434" width="15.5703125" style="78" customWidth="1"/>
    <col min="7435" max="7435" width="14.42578125" style="78" customWidth="1"/>
    <col min="7436" max="7436" width="13.42578125" style="78" customWidth="1"/>
    <col min="7437" max="7437" width="13.5703125" style="78" customWidth="1"/>
    <col min="7438" max="7440" width="9.140625" style="78"/>
    <col min="7441" max="7442" width="0" style="78" hidden="1" customWidth="1"/>
    <col min="7443" max="7680" width="9.140625" style="78"/>
    <col min="7681" max="7681" width="4.7109375" style="78" customWidth="1"/>
    <col min="7682" max="7682" width="28.7109375" style="78" customWidth="1"/>
    <col min="7683" max="7683" width="11.28515625" style="78" customWidth="1"/>
    <col min="7684" max="7689" width="0" style="78" hidden="1" customWidth="1"/>
    <col min="7690" max="7690" width="15.5703125" style="78" customWidth="1"/>
    <col min="7691" max="7691" width="14.42578125" style="78" customWidth="1"/>
    <col min="7692" max="7692" width="13.42578125" style="78" customWidth="1"/>
    <col min="7693" max="7693" width="13.5703125" style="78" customWidth="1"/>
    <col min="7694" max="7696" width="9.140625" style="78"/>
    <col min="7697" max="7698" width="0" style="78" hidden="1" customWidth="1"/>
    <col min="7699" max="7936" width="9.140625" style="78"/>
    <col min="7937" max="7937" width="4.7109375" style="78" customWidth="1"/>
    <col min="7938" max="7938" width="28.7109375" style="78" customWidth="1"/>
    <col min="7939" max="7939" width="11.28515625" style="78" customWidth="1"/>
    <col min="7940" max="7945" width="0" style="78" hidden="1" customWidth="1"/>
    <col min="7946" max="7946" width="15.5703125" style="78" customWidth="1"/>
    <col min="7947" max="7947" width="14.42578125" style="78" customWidth="1"/>
    <col min="7948" max="7948" width="13.42578125" style="78" customWidth="1"/>
    <col min="7949" max="7949" width="13.5703125" style="78" customWidth="1"/>
    <col min="7950" max="7952" width="9.140625" style="78"/>
    <col min="7953" max="7954" width="0" style="78" hidden="1" customWidth="1"/>
    <col min="7955" max="8192" width="9.140625" style="78"/>
    <col min="8193" max="8193" width="4.7109375" style="78" customWidth="1"/>
    <col min="8194" max="8194" width="28.7109375" style="78" customWidth="1"/>
    <col min="8195" max="8195" width="11.28515625" style="78" customWidth="1"/>
    <col min="8196" max="8201" width="0" style="78" hidden="1" customWidth="1"/>
    <col min="8202" max="8202" width="15.5703125" style="78" customWidth="1"/>
    <col min="8203" max="8203" width="14.42578125" style="78" customWidth="1"/>
    <col min="8204" max="8204" width="13.42578125" style="78" customWidth="1"/>
    <col min="8205" max="8205" width="13.5703125" style="78" customWidth="1"/>
    <col min="8206" max="8208" width="9.140625" style="78"/>
    <col min="8209" max="8210" width="0" style="78" hidden="1" customWidth="1"/>
    <col min="8211" max="8448" width="9.140625" style="78"/>
    <col min="8449" max="8449" width="4.7109375" style="78" customWidth="1"/>
    <col min="8450" max="8450" width="28.7109375" style="78" customWidth="1"/>
    <col min="8451" max="8451" width="11.28515625" style="78" customWidth="1"/>
    <col min="8452" max="8457" width="0" style="78" hidden="1" customWidth="1"/>
    <col min="8458" max="8458" width="15.5703125" style="78" customWidth="1"/>
    <col min="8459" max="8459" width="14.42578125" style="78" customWidth="1"/>
    <col min="8460" max="8460" width="13.42578125" style="78" customWidth="1"/>
    <col min="8461" max="8461" width="13.5703125" style="78" customWidth="1"/>
    <col min="8462" max="8464" width="9.140625" style="78"/>
    <col min="8465" max="8466" width="0" style="78" hidden="1" customWidth="1"/>
    <col min="8467" max="8704" width="9.140625" style="78"/>
    <col min="8705" max="8705" width="4.7109375" style="78" customWidth="1"/>
    <col min="8706" max="8706" width="28.7109375" style="78" customWidth="1"/>
    <col min="8707" max="8707" width="11.28515625" style="78" customWidth="1"/>
    <col min="8708" max="8713" width="0" style="78" hidden="1" customWidth="1"/>
    <col min="8714" max="8714" width="15.5703125" style="78" customWidth="1"/>
    <col min="8715" max="8715" width="14.42578125" style="78" customWidth="1"/>
    <col min="8716" max="8716" width="13.42578125" style="78" customWidth="1"/>
    <col min="8717" max="8717" width="13.5703125" style="78" customWidth="1"/>
    <col min="8718" max="8720" width="9.140625" style="78"/>
    <col min="8721" max="8722" width="0" style="78" hidden="1" customWidth="1"/>
    <col min="8723" max="8960" width="9.140625" style="78"/>
    <col min="8961" max="8961" width="4.7109375" style="78" customWidth="1"/>
    <col min="8962" max="8962" width="28.7109375" style="78" customWidth="1"/>
    <col min="8963" max="8963" width="11.28515625" style="78" customWidth="1"/>
    <col min="8964" max="8969" width="0" style="78" hidden="1" customWidth="1"/>
    <col min="8970" max="8970" width="15.5703125" style="78" customWidth="1"/>
    <col min="8971" max="8971" width="14.42578125" style="78" customWidth="1"/>
    <col min="8972" max="8972" width="13.42578125" style="78" customWidth="1"/>
    <col min="8973" max="8973" width="13.5703125" style="78" customWidth="1"/>
    <col min="8974" max="8976" width="9.140625" style="78"/>
    <col min="8977" max="8978" width="0" style="78" hidden="1" customWidth="1"/>
    <col min="8979" max="9216" width="9.140625" style="78"/>
    <col min="9217" max="9217" width="4.7109375" style="78" customWidth="1"/>
    <col min="9218" max="9218" width="28.7109375" style="78" customWidth="1"/>
    <col min="9219" max="9219" width="11.28515625" style="78" customWidth="1"/>
    <col min="9220" max="9225" width="0" style="78" hidden="1" customWidth="1"/>
    <col min="9226" max="9226" width="15.5703125" style="78" customWidth="1"/>
    <col min="9227" max="9227" width="14.42578125" style="78" customWidth="1"/>
    <col min="9228" max="9228" width="13.42578125" style="78" customWidth="1"/>
    <col min="9229" max="9229" width="13.5703125" style="78" customWidth="1"/>
    <col min="9230" max="9232" width="9.140625" style="78"/>
    <col min="9233" max="9234" width="0" style="78" hidden="1" customWidth="1"/>
    <col min="9235" max="9472" width="9.140625" style="78"/>
    <col min="9473" max="9473" width="4.7109375" style="78" customWidth="1"/>
    <col min="9474" max="9474" width="28.7109375" style="78" customWidth="1"/>
    <col min="9475" max="9475" width="11.28515625" style="78" customWidth="1"/>
    <col min="9476" max="9481" width="0" style="78" hidden="1" customWidth="1"/>
    <col min="9482" max="9482" width="15.5703125" style="78" customWidth="1"/>
    <col min="9483" max="9483" width="14.42578125" style="78" customWidth="1"/>
    <col min="9484" max="9484" width="13.42578125" style="78" customWidth="1"/>
    <col min="9485" max="9485" width="13.5703125" style="78" customWidth="1"/>
    <col min="9486" max="9488" width="9.140625" style="78"/>
    <col min="9489" max="9490" width="0" style="78" hidden="1" customWidth="1"/>
    <col min="9491" max="9728" width="9.140625" style="78"/>
    <col min="9729" max="9729" width="4.7109375" style="78" customWidth="1"/>
    <col min="9730" max="9730" width="28.7109375" style="78" customWidth="1"/>
    <col min="9731" max="9731" width="11.28515625" style="78" customWidth="1"/>
    <col min="9732" max="9737" width="0" style="78" hidden="1" customWidth="1"/>
    <col min="9738" max="9738" width="15.5703125" style="78" customWidth="1"/>
    <col min="9739" max="9739" width="14.42578125" style="78" customWidth="1"/>
    <col min="9740" max="9740" width="13.42578125" style="78" customWidth="1"/>
    <col min="9741" max="9741" width="13.5703125" style="78" customWidth="1"/>
    <col min="9742" max="9744" width="9.140625" style="78"/>
    <col min="9745" max="9746" width="0" style="78" hidden="1" customWidth="1"/>
    <col min="9747" max="9984" width="9.140625" style="78"/>
    <col min="9985" max="9985" width="4.7109375" style="78" customWidth="1"/>
    <col min="9986" max="9986" width="28.7109375" style="78" customWidth="1"/>
    <col min="9987" max="9987" width="11.28515625" style="78" customWidth="1"/>
    <col min="9988" max="9993" width="0" style="78" hidden="1" customWidth="1"/>
    <col min="9994" max="9994" width="15.5703125" style="78" customWidth="1"/>
    <col min="9995" max="9995" width="14.42578125" style="78" customWidth="1"/>
    <col min="9996" max="9996" width="13.42578125" style="78" customWidth="1"/>
    <col min="9997" max="9997" width="13.5703125" style="78" customWidth="1"/>
    <col min="9998" max="10000" width="9.140625" style="78"/>
    <col min="10001" max="10002" width="0" style="78" hidden="1" customWidth="1"/>
    <col min="10003" max="10240" width="9.140625" style="78"/>
    <col min="10241" max="10241" width="4.7109375" style="78" customWidth="1"/>
    <col min="10242" max="10242" width="28.7109375" style="78" customWidth="1"/>
    <col min="10243" max="10243" width="11.28515625" style="78" customWidth="1"/>
    <col min="10244" max="10249" width="0" style="78" hidden="1" customWidth="1"/>
    <col min="10250" max="10250" width="15.5703125" style="78" customWidth="1"/>
    <col min="10251" max="10251" width="14.42578125" style="78" customWidth="1"/>
    <col min="10252" max="10252" width="13.42578125" style="78" customWidth="1"/>
    <col min="10253" max="10253" width="13.5703125" style="78" customWidth="1"/>
    <col min="10254" max="10256" width="9.140625" style="78"/>
    <col min="10257" max="10258" width="0" style="78" hidden="1" customWidth="1"/>
    <col min="10259" max="10496" width="9.140625" style="78"/>
    <col min="10497" max="10497" width="4.7109375" style="78" customWidth="1"/>
    <col min="10498" max="10498" width="28.7109375" style="78" customWidth="1"/>
    <col min="10499" max="10499" width="11.28515625" style="78" customWidth="1"/>
    <col min="10500" max="10505" width="0" style="78" hidden="1" customWidth="1"/>
    <col min="10506" max="10506" width="15.5703125" style="78" customWidth="1"/>
    <col min="10507" max="10507" width="14.42578125" style="78" customWidth="1"/>
    <col min="10508" max="10508" width="13.42578125" style="78" customWidth="1"/>
    <col min="10509" max="10509" width="13.5703125" style="78" customWidth="1"/>
    <col min="10510" max="10512" width="9.140625" style="78"/>
    <col min="10513" max="10514" width="0" style="78" hidden="1" customWidth="1"/>
    <col min="10515" max="10752" width="9.140625" style="78"/>
    <col min="10753" max="10753" width="4.7109375" style="78" customWidth="1"/>
    <col min="10754" max="10754" width="28.7109375" style="78" customWidth="1"/>
    <col min="10755" max="10755" width="11.28515625" style="78" customWidth="1"/>
    <col min="10756" max="10761" width="0" style="78" hidden="1" customWidth="1"/>
    <col min="10762" max="10762" width="15.5703125" style="78" customWidth="1"/>
    <col min="10763" max="10763" width="14.42578125" style="78" customWidth="1"/>
    <col min="10764" max="10764" width="13.42578125" style="78" customWidth="1"/>
    <col min="10765" max="10765" width="13.5703125" style="78" customWidth="1"/>
    <col min="10766" max="10768" width="9.140625" style="78"/>
    <col min="10769" max="10770" width="0" style="78" hidden="1" customWidth="1"/>
    <col min="10771" max="11008" width="9.140625" style="78"/>
    <col min="11009" max="11009" width="4.7109375" style="78" customWidth="1"/>
    <col min="11010" max="11010" width="28.7109375" style="78" customWidth="1"/>
    <col min="11011" max="11011" width="11.28515625" style="78" customWidth="1"/>
    <col min="11012" max="11017" width="0" style="78" hidden="1" customWidth="1"/>
    <col min="11018" max="11018" width="15.5703125" style="78" customWidth="1"/>
    <col min="11019" max="11019" width="14.42578125" style="78" customWidth="1"/>
    <col min="11020" max="11020" width="13.42578125" style="78" customWidth="1"/>
    <col min="11021" max="11021" width="13.5703125" style="78" customWidth="1"/>
    <col min="11022" max="11024" width="9.140625" style="78"/>
    <col min="11025" max="11026" width="0" style="78" hidden="1" customWidth="1"/>
    <col min="11027" max="11264" width="9.140625" style="78"/>
    <col min="11265" max="11265" width="4.7109375" style="78" customWidth="1"/>
    <col min="11266" max="11266" width="28.7109375" style="78" customWidth="1"/>
    <col min="11267" max="11267" width="11.28515625" style="78" customWidth="1"/>
    <col min="11268" max="11273" width="0" style="78" hidden="1" customWidth="1"/>
    <col min="11274" max="11274" width="15.5703125" style="78" customWidth="1"/>
    <col min="11275" max="11275" width="14.42578125" style="78" customWidth="1"/>
    <col min="11276" max="11276" width="13.42578125" style="78" customWidth="1"/>
    <col min="11277" max="11277" width="13.5703125" style="78" customWidth="1"/>
    <col min="11278" max="11280" width="9.140625" style="78"/>
    <col min="11281" max="11282" width="0" style="78" hidden="1" customWidth="1"/>
    <col min="11283" max="11520" width="9.140625" style="78"/>
    <col min="11521" max="11521" width="4.7109375" style="78" customWidth="1"/>
    <col min="11522" max="11522" width="28.7109375" style="78" customWidth="1"/>
    <col min="11523" max="11523" width="11.28515625" style="78" customWidth="1"/>
    <col min="11524" max="11529" width="0" style="78" hidden="1" customWidth="1"/>
    <col min="11530" max="11530" width="15.5703125" style="78" customWidth="1"/>
    <col min="11531" max="11531" width="14.42578125" style="78" customWidth="1"/>
    <col min="11532" max="11532" width="13.42578125" style="78" customWidth="1"/>
    <col min="11533" max="11533" width="13.5703125" style="78" customWidth="1"/>
    <col min="11534" max="11536" width="9.140625" style="78"/>
    <col min="11537" max="11538" width="0" style="78" hidden="1" customWidth="1"/>
    <col min="11539" max="11776" width="9.140625" style="78"/>
    <col min="11777" max="11777" width="4.7109375" style="78" customWidth="1"/>
    <col min="11778" max="11778" width="28.7109375" style="78" customWidth="1"/>
    <col min="11779" max="11779" width="11.28515625" style="78" customWidth="1"/>
    <col min="11780" max="11785" width="0" style="78" hidden="1" customWidth="1"/>
    <col min="11786" max="11786" width="15.5703125" style="78" customWidth="1"/>
    <col min="11787" max="11787" width="14.42578125" style="78" customWidth="1"/>
    <col min="11788" max="11788" width="13.42578125" style="78" customWidth="1"/>
    <col min="11789" max="11789" width="13.5703125" style="78" customWidth="1"/>
    <col min="11790" max="11792" width="9.140625" style="78"/>
    <col min="11793" max="11794" width="0" style="78" hidden="1" customWidth="1"/>
    <col min="11795" max="12032" width="9.140625" style="78"/>
    <col min="12033" max="12033" width="4.7109375" style="78" customWidth="1"/>
    <col min="12034" max="12034" width="28.7109375" style="78" customWidth="1"/>
    <col min="12035" max="12035" width="11.28515625" style="78" customWidth="1"/>
    <col min="12036" max="12041" width="0" style="78" hidden="1" customWidth="1"/>
    <col min="12042" max="12042" width="15.5703125" style="78" customWidth="1"/>
    <col min="12043" max="12043" width="14.42578125" style="78" customWidth="1"/>
    <col min="12044" max="12044" width="13.42578125" style="78" customWidth="1"/>
    <col min="12045" max="12045" width="13.5703125" style="78" customWidth="1"/>
    <col min="12046" max="12048" width="9.140625" style="78"/>
    <col min="12049" max="12050" width="0" style="78" hidden="1" customWidth="1"/>
    <col min="12051" max="12288" width="9.140625" style="78"/>
    <col min="12289" max="12289" width="4.7109375" style="78" customWidth="1"/>
    <col min="12290" max="12290" width="28.7109375" style="78" customWidth="1"/>
    <col min="12291" max="12291" width="11.28515625" style="78" customWidth="1"/>
    <col min="12292" max="12297" width="0" style="78" hidden="1" customWidth="1"/>
    <col min="12298" max="12298" width="15.5703125" style="78" customWidth="1"/>
    <col min="12299" max="12299" width="14.42578125" style="78" customWidth="1"/>
    <col min="12300" max="12300" width="13.42578125" style="78" customWidth="1"/>
    <col min="12301" max="12301" width="13.5703125" style="78" customWidth="1"/>
    <col min="12302" max="12304" width="9.140625" style="78"/>
    <col min="12305" max="12306" width="0" style="78" hidden="1" customWidth="1"/>
    <col min="12307" max="12544" width="9.140625" style="78"/>
    <col min="12545" max="12545" width="4.7109375" style="78" customWidth="1"/>
    <col min="12546" max="12546" width="28.7109375" style="78" customWidth="1"/>
    <col min="12547" max="12547" width="11.28515625" style="78" customWidth="1"/>
    <col min="12548" max="12553" width="0" style="78" hidden="1" customWidth="1"/>
    <col min="12554" max="12554" width="15.5703125" style="78" customWidth="1"/>
    <col min="12555" max="12555" width="14.42578125" style="78" customWidth="1"/>
    <col min="12556" max="12556" width="13.42578125" style="78" customWidth="1"/>
    <col min="12557" max="12557" width="13.5703125" style="78" customWidth="1"/>
    <col min="12558" max="12560" width="9.140625" style="78"/>
    <col min="12561" max="12562" width="0" style="78" hidden="1" customWidth="1"/>
    <col min="12563" max="12800" width="9.140625" style="78"/>
    <col min="12801" max="12801" width="4.7109375" style="78" customWidth="1"/>
    <col min="12802" max="12802" width="28.7109375" style="78" customWidth="1"/>
    <col min="12803" max="12803" width="11.28515625" style="78" customWidth="1"/>
    <col min="12804" max="12809" width="0" style="78" hidden="1" customWidth="1"/>
    <col min="12810" max="12810" width="15.5703125" style="78" customWidth="1"/>
    <col min="12811" max="12811" width="14.42578125" style="78" customWidth="1"/>
    <col min="12812" max="12812" width="13.42578125" style="78" customWidth="1"/>
    <col min="12813" max="12813" width="13.5703125" style="78" customWidth="1"/>
    <col min="12814" max="12816" width="9.140625" style="78"/>
    <col min="12817" max="12818" width="0" style="78" hidden="1" customWidth="1"/>
    <col min="12819" max="13056" width="9.140625" style="78"/>
    <col min="13057" max="13057" width="4.7109375" style="78" customWidth="1"/>
    <col min="13058" max="13058" width="28.7109375" style="78" customWidth="1"/>
    <col min="13059" max="13059" width="11.28515625" style="78" customWidth="1"/>
    <col min="13060" max="13065" width="0" style="78" hidden="1" customWidth="1"/>
    <col min="13066" max="13066" width="15.5703125" style="78" customWidth="1"/>
    <col min="13067" max="13067" width="14.42578125" style="78" customWidth="1"/>
    <col min="13068" max="13068" width="13.42578125" style="78" customWidth="1"/>
    <col min="13069" max="13069" width="13.5703125" style="78" customWidth="1"/>
    <col min="13070" max="13072" width="9.140625" style="78"/>
    <col min="13073" max="13074" width="0" style="78" hidden="1" customWidth="1"/>
    <col min="13075" max="13312" width="9.140625" style="78"/>
    <col min="13313" max="13313" width="4.7109375" style="78" customWidth="1"/>
    <col min="13314" max="13314" width="28.7109375" style="78" customWidth="1"/>
    <col min="13315" max="13315" width="11.28515625" style="78" customWidth="1"/>
    <col min="13316" max="13321" width="0" style="78" hidden="1" customWidth="1"/>
    <col min="13322" max="13322" width="15.5703125" style="78" customWidth="1"/>
    <col min="13323" max="13323" width="14.42578125" style="78" customWidth="1"/>
    <col min="13324" max="13324" width="13.42578125" style="78" customWidth="1"/>
    <col min="13325" max="13325" width="13.5703125" style="78" customWidth="1"/>
    <col min="13326" max="13328" width="9.140625" style="78"/>
    <col min="13329" max="13330" width="0" style="78" hidden="1" customWidth="1"/>
    <col min="13331" max="13568" width="9.140625" style="78"/>
    <col min="13569" max="13569" width="4.7109375" style="78" customWidth="1"/>
    <col min="13570" max="13570" width="28.7109375" style="78" customWidth="1"/>
    <col min="13571" max="13571" width="11.28515625" style="78" customWidth="1"/>
    <col min="13572" max="13577" width="0" style="78" hidden="1" customWidth="1"/>
    <col min="13578" max="13578" width="15.5703125" style="78" customWidth="1"/>
    <col min="13579" max="13579" width="14.42578125" style="78" customWidth="1"/>
    <col min="13580" max="13580" width="13.42578125" style="78" customWidth="1"/>
    <col min="13581" max="13581" width="13.5703125" style="78" customWidth="1"/>
    <col min="13582" max="13584" width="9.140625" style="78"/>
    <col min="13585" max="13586" width="0" style="78" hidden="1" customWidth="1"/>
    <col min="13587" max="13824" width="9.140625" style="78"/>
    <col min="13825" max="13825" width="4.7109375" style="78" customWidth="1"/>
    <col min="13826" max="13826" width="28.7109375" style="78" customWidth="1"/>
    <col min="13827" max="13827" width="11.28515625" style="78" customWidth="1"/>
    <col min="13828" max="13833" width="0" style="78" hidden="1" customWidth="1"/>
    <col min="13834" max="13834" width="15.5703125" style="78" customWidth="1"/>
    <col min="13835" max="13835" width="14.42578125" style="78" customWidth="1"/>
    <col min="13836" max="13836" width="13.42578125" style="78" customWidth="1"/>
    <col min="13837" max="13837" width="13.5703125" style="78" customWidth="1"/>
    <col min="13838" max="13840" width="9.140625" style="78"/>
    <col min="13841" max="13842" width="0" style="78" hidden="1" customWidth="1"/>
    <col min="13843" max="14080" width="9.140625" style="78"/>
    <col min="14081" max="14081" width="4.7109375" style="78" customWidth="1"/>
    <col min="14082" max="14082" width="28.7109375" style="78" customWidth="1"/>
    <col min="14083" max="14083" width="11.28515625" style="78" customWidth="1"/>
    <col min="14084" max="14089" width="0" style="78" hidden="1" customWidth="1"/>
    <col min="14090" max="14090" width="15.5703125" style="78" customWidth="1"/>
    <col min="14091" max="14091" width="14.42578125" style="78" customWidth="1"/>
    <col min="14092" max="14092" width="13.42578125" style="78" customWidth="1"/>
    <col min="14093" max="14093" width="13.5703125" style="78" customWidth="1"/>
    <col min="14094" max="14096" width="9.140625" style="78"/>
    <col min="14097" max="14098" width="0" style="78" hidden="1" customWidth="1"/>
    <col min="14099" max="14336" width="9.140625" style="78"/>
    <col min="14337" max="14337" width="4.7109375" style="78" customWidth="1"/>
    <col min="14338" max="14338" width="28.7109375" style="78" customWidth="1"/>
    <col min="14339" max="14339" width="11.28515625" style="78" customWidth="1"/>
    <col min="14340" max="14345" width="0" style="78" hidden="1" customWidth="1"/>
    <col min="14346" max="14346" width="15.5703125" style="78" customWidth="1"/>
    <col min="14347" max="14347" width="14.42578125" style="78" customWidth="1"/>
    <col min="14348" max="14348" width="13.42578125" style="78" customWidth="1"/>
    <col min="14349" max="14349" width="13.5703125" style="78" customWidth="1"/>
    <col min="14350" max="14352" width="9.140625" style="78"/>
    <col min="14353" max="14354" width="0" style="78" hidden="1" customWidth="1"/>
    <col min="14355" max="14592" width="9.140625" style="78"/>
    <col min="14593" max="14593" width="4.7109375" style="78" customWidth="1"/>
    <col min="14594" max="14594" width="28.7109375" style="78" customWidth="1"/>
    <col min="14595" max="14595" width="11.28515625" style="78" customWidth="1"/>
    <col min="14596" max="14601" width="0" style="78" hidden="1" customWidth="1"/>
    <col min="14602" max="14602" width="15.5703125" style="78" customWidth="1"/>
    <col min="14603" max="14603" width="14.42578125" style="78" customWidth="1"/>
    <col min="14604" max="14604" width="13.42578125" style="78" customWidth="1"/>
    <col min="14605" max="14605" width="13.5703125" style="78" customWidth="1"/>
    <col min="14606" max="14608" width="9.140625" style="78"/>
    <col min="14609" max="14610" width="0" style="78" hidden="1" customWidth="1"/>
    <col min="14611" max="14848" width="9.140625" style="78"/>
    <col min="14849" max="14849" width="4.7109375" style="78" customWidth="1"/>
    <col min="14850" max="14850" width="28.7109375" style="78" customWidth="1"/>
    <col min="14851" max="14851" width="11.28515625" style="78" customWidth="1"/>
    <col min="14852" max="14857" width="0" style="78" hidden="1" customWidth="1"/>
    <col min="14858" max="14858" width="15.5703125" style="78" customWidth="1"/>
    <col min="14859" max="14859" width="14.42578125" style="78" customWidth="1"/>
    <col min="14860" max="14860" width="13.42578125" style="78" customWidth="1"/>
    <col min="14861" max="14861" width="13.5703125" style="78" customWidth="1"/>
    <col min="14862" max="14864" width="9.140625" style="78"/>
    <col min="14865" max="14866" width="0" style="78" hidden="1" customWidth="1"/>
    <col min="14867" max="15104" width="9.140625" style="78"/>
    <col min="15105" max="15105" width="4.7109375" style="78" customWidth="1"/>
    <col min="15106" max="15106" width="28.7109375" style="78" customWidth="1"/>
    <col min="15107" max="15107" width="11.28515625" style="78" customWidth="1"/>
    <col min="15108" max="15113" width="0" style="78" hidden="1" customWidth="1"/>
    <col min="15114" max="15114" width="15.5703125" style="78" customWidth="1"/>
    <col min="15115" max="15115" width="14.42578125" style="78" customWidth="1"/>
    <col min="15116" max="15116" width="13.42578125" style="78" customWidth="1"/>
    <col min="15117" max="15117" width="13.5703125" style="78" customWidth="1"/>
    <col min="15118" max="15120" width="9.140625" style="78"/>
    <col min="15121" max="15122" width="0" style="78" hidden="1" customWidth="1"/>
    <col min="15123" max="15360" width="9.140625" style="78"/>
    <col min="15361" max="15361" width="4.7109375" style="78" customWidth="1"/>
    <col min="15362" max="15362" width="28.7109375" style="78" customWidth="1"/>
    <col min="15363" max="15363" width="11.28515625" style="78" customWidth="1"/>
    <col min="15364" max="15369" width="0" style="78" hidden="1" customWidth="1"/>
    <col min="15370" max="15370" width="15.5703125" style="78" customWidth="1"/>
    <col min="15371" max="15371" width="14.42578125" style="78" customWidth="1"/>
    <col min="15372" max="15372" width="13.42578125" style="78" customWidth="1"/>
    <col min="15373" max="15373" width="13.5703125" style="78" customWidth="1"/>
    <col min="15374" max="15376" width="9.140625" style="78"/>
    <col min="15377" max="15378" width="0" style="78" hidden="1" customWidth="1"/>
    <col min="15379" max="15616" width="9.140625" style="78"/>
    <col min="15617" max="15617" width="4.7109375" style="78" customWidth="1"/>
    <col min="15618" max="15618" width="28.7109375" style="78" customWidth="1"/>
    <col min="15619" max="15619" width="11.28515625" style="78" customWidth="1"/>
    <col min="15620" max="15625" width="0" style="78" hidden="1" customWidth="1"/>
    <col min="15626" max="15626" width="15.5703125" style="78" customWidth="1"/>
    <col min="15627" max="15627" width="14.42578125" style="78" customWidth="1"/>
    <col min="15628" max="15628" width="13.42578125" style="78" customWidth="1"/>
    <col min="15629" max="15629" width="13.5703125" style="78" customWidth="1"/>
    <col min="15630" max="15632" width="9.140625" style="78"/>
    <col min="15633" max="15634" width="0" style="78" hidden="1" customWidth="1"/>
    <col min="15635" max="15872" width="9.140625" style="78"/>
    <col min="15873" max="15873" width="4.7109375" style="78" customWidth="1"/>
    <col min="15874" max="15874" width="28.7109375" style="78" customWidth="1"/>
    <col min="15875" max="15875" width="11.28515625" style="78" customWidth="1"/>
    <col min="15876" max="15881" width="0" style="78" hidden="1" customWidth="1"/>
    <col min="15882" max="15882" width="15.5703125" style="78" customWidth="1"/>
    <col min="15883" max="15883" width="14.42578125" style="78" customWidth="1"/>
    <col min="15884" max="15884" width="13.42578125" style="78" customWidth="1"/>
    <col min="15885" max="15885" width="13.5703125" style="78" customWidth="1"/>
    <col min="15886" max="15888" width="9.140625" style="78"/>
    <col min="15889" max="15890" width="0" style="78" hidden="1" customWidth="1"/>
    <col min="15891" max="16128" width="9.140625" style="78"/>
    <col min="16129" max="16129" width="4.7109375" style="78" customWidth="1"/>
    <col min="16130" max="16130" width="28.7109375" style="78" customWidth="1"/>
    <col min="16131" max="16131" width="11.28515625" style="78" customWidth="1"/>
    <col min="16132" max="16137" width="0" style="78" hidden="1" customWidth="1"/>
    <col min="16138" max="16138" width="15.5703125" style="78" customWidth="1"/>
    <col min="16139" max="16139" width="14.42578125" style="78" customWidth="1"/>
    <col min="16140" max="16140" width="13.42578125" style="78" customWidth="1"/>
    <col min="16141" max="16141" width="13.5703125" style="78" customWidth="1"/>
    <col min="16142" max="16144" width="9.140625" style="78"/>
    <col min="16145" max="16146" width="0" style="78" hidden="1" customWidth="1"/>
    <col min="16147" max="16384" width="9.140625" style="78"/>
  </cols>
  <sheetData>
    <row r="2" spans="1:18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7" t="s">
        <v>36</v>
      </c>
      <c r="L2" s="77"/>
      <c r="M2" s="76"/>
    </row>
    <row r="3" spans="1:18" ht="15.75">
      <c r="A3" s="76"/>
      <c r="B3" s="76"/>
      <c r="C3" s="76"/>
      <c r="D3" s="76"/>
      <c r="E3" s="76"/>
      <c r="F3" s="76"/>
      <c r="G3" s="76"/>
      <c r="H3" s="76"/>
      <c r="I3" s="76"/>
      <c r="J3" s="76"/>
      <c r="K3" s="77" t="s">
        <v>169</v>
      </c>
      <c r="L3" s="77"/>
      <c r="M3" s="76"/>
    </row>
    <row r="4" spans="1:18" ht="15.75">
      <c r="A4" s="76"/>
      <c r="B4" s="76"/>
      <c r="C4" s="76"/>
      <c r="D4" s="76"/>
      <c r="E4" s="76"/>
      <c r="F4" s="76"/>
      <c r="G4" s="76"/>
      <c r="H4" s="76"/>
      <c r="I4" s="76"/>
      <c r="J4" s="76"/>
      <c r="K4" s="77" t="s">
        <v>38</v>
      </c>
      <c r="L4" s="77"/>
      <c r="M4" s="76"/>
    </row>
    <row r="5" spans="1:18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77" t="s">
        <v>170</v>
      </c>
      <c r="L5" s="77" t="s">
        <v>171</v>
      </c>
      <c r="M5" s="76"/>
    </row>
    <row r="6" spans="1:18" ht="15.75">
      <c r="A6" s="76"/>
      <c r="B6" s="76"/>
      <c r="C6" s="76"/>
      <c r="D6" s="76"/>
      <c r="E6" s="76"/>
      <c r="F6" s="76"/>
      <c r="G6" s="76"/>
      <c r="H6" s="76"/>
      <c r="I6" s="76"/>
      <c r="J6" s="76"/>
      <c r="K6" s="77"/>
      <c r="L6" s="79"/>
      <c r="M6" s="76"/>
    </row>
    <row r="7" spans="1:18" ht="15.75">
      <c r="A7" s="77"/>
      <c r="B7" s="77"/>
      <c r="C7" s="77"/>
      <c r="D7" s="77"/>
      <c r="E7" s="77"/>
      <c r="F7" s="77"/>
      <c r="G7" s="77"/>
      <c r="H7" s="77"/>
      <c r="I7" s="77"/>
      <c r="J7" s="77"/>
      <c r="K7" s="76"/>
      <c r="L7" s="76"/>
      <c r="M7" s="76"/>
    </row>
    <row r="8" spans="1:18" ht="15.75">
      <c r="A8" s="76"/>
      <c r="B8" s="80" t="s">
        <v>172</v>
      </c>
      <c r="C8" s="80"/>
      <c r="D8" s="80"/>
      <c r="E8" s="80"/>
      <c r="F8" s="80"/>
      <c r="G8" s="80"/>
      <c r="H8" s="80"/>
      <c r="I8" s="80"/>
      <c r="J8" s="80"/>
      <c r="K8" s="80"/>
      <c r="L8" s="81"/>
      <c r="M8" s="81"/>
    </row>
    <row r="9" spans="1:18" ht="15.75">
      <c r="A9" s="76"/>
      <c r="B9" s="80" t="s">
        <v>173</v>
      </c>
      <c r="C9" s="80"/>
      <c r="D9" s="80"/>
      <c r="E9" s="80"/>
      <c r="F9" s="80"/>
      <c r="G9" s="80"/>
      <c r="H9" s="80"/>
      <c r="I9" s="80"/>
      <c r="J9" s="80"/>
      <c r="K9" s="80"/>
      <c r="L9" s="81"/>
      <c r="M9" s="81"/>
    </row>
    <row r="10" spans="1:18" ht="15.75">
      <c r="A10" s="76"/>
      <c r="B10" s="80" t="s">
        <v>174</v>
      </c>
      <c r="C10" s="82"/>
      <c r="D10" s="82"/>
      <c r="E10" s="82"/>
      <c r="F10" s="82"/>
      <c r="G10" s="82"/>
      <c r="H10" s="82"/>
      <c r="I10" s="82"/>
      <c r="J10" s="82"/>
      <c r="K10" s="82"/>
      <c r="L10" s="81"/>
      <c r="M10" s="81"/>
    </row>
    <row r="11" spans="1:18" ht="15.75">
      <c r="A11" s="76"/>
      <c r="B11" s="80" t="s">
        <v>175</v>
      </c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81"/>
    </row>
    <row r="12" spans="1:18" ht="15.75">
      <c r="A12" s="77"/>
      <c r="B12" s="80" t="s">
        <v>176</v>
      </c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81"/>
    </row>
    <row r="13" spans="1:18" ht="15.75">
      <c r="A13" s="7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6"/>
      <c r="M13" s="83"/>
    </row>
    <row r="14" spans="1:18" ht="108" customHeight="1" thickBot="1">
      <c r="A14" s="84" t="s">
        <v>177</v>
      </c>
      <c r="B14" s="85" t="s">
        <v>178</v>
      </c>
      <c r="C14" s="84" t="s">
        <v>179</v>
      </c>
      <c r="D14" s="84" t="s">
        <v>180</v>
      </c>
      <c r="E14" s="84"/>
      <c r="F14" s="84" t="s">
        <v>181</v>
      </c>
      <c r="G14" s="84"/>
      <c r="H14" s="84" t="s">
        <v>182</v>
      </c>
      <c r="I14" s="84"/>
      <c r="J14" s="84" t="s">
        <v>183</v>
      </c>
      <c r="K14" s="84"/>
      <c r="L14" s="84" t="s">
        <v>184</v>
      </c>
      <c r="M14" s="84"/>
      <c r="Q14" s="86"/>
      <c r="R14" s="86"/>
    </row>
    <row r="15" spans="1:18" s="89" customFormat="1" ht="76.5" customHeight="1">
      <c r="A15" s="87"/>
      <c r="B15" s="87"/>
      <c r="C15" s="87"/>
      <c r="D15" s="88" t="s">
        <v>185</v>
      </c>
      <c r="E15" s="88" t="s">
        <v>186</v>
      </c>
      <c r="F15" s="88" t="s">
        <v>185</v>
      </c>
      <c r="G15" s="88" t="s">
        <v>186</v>
      </c>
      <c r="H15" s="88" t="s">
        <v>185</v>
      </c>
      <c r="I15" s="88" t="s">
        <v>186</v>
      </c>
      <c r="J15" s="88" t="s">
        <v>185</v>
      </c>
      <c r="K15" s="88" t="s">
        <v>186</v>
      </c>
      <c r="L15" s="88" t="s">
        <v>185</v>
      </c>
      <c r="M15" s="88" t="s">
        <v>187</v>
      </c>
      <c r="Q15" s="90" t="s">
        <v>188</v>
      </c>
      <c r="R15" s="91"/>
    </row>
    <row r="16" spans="1:18" s="89" customFormat="1" ht="15" customHeight="1">
      <c r="A16" s="88">
        <v>1</v>
      </c>
      <c r="B16" s="92">
        <v>2</v>
      </c>
      <c r="C16" s="88">
        <v>3</v>
      </c>
      <c r="D16" s="88"/>
      <c r="E16" s="88"/>
      <c r="F16" s="88"/>
      <c r="G16" s="88"/>
      <c r="H16" s="88"/>
      <c r="I16" s="88"/>
      <c r="J16" s="88">
        <v>4</v>
      </c>
      <c r="K16" s="88">
        <v>5</v>
      </c>
      <c r="L16" s="88">
        <v>6</v>
      </c>
      <c r="M16" s="88">
        <v>7</v>
      </c>
      <c r="Q16" s="93">
        <v>5</v>
      </c>
      <c r="R16" s="93">
        <v>7</v>
      </c>
    </row>
    <row r="17" spans="1:18" ht="35.25" customHeight="1">
      <c r="A17" s="94">
        <v>1</v>
      </c>
      <c r="B17" s="94" t="s">
        <v>189</v>
      </c>
      <c r="C17" s="95" t="s">
        <v>190</v>
      </c>
      <c r="D17" s="95"/>
      <c r="E17" s="95"/>
      <c r="F17" s="95"/>
      <c r="G17" s="95"/>
      <c r="H17" s="95"/>
      <c r="I17" s="95"/>
      <c r="J17" s="96">
        <v>2.25</v>
      </c>
      <c r="K17" s="96">
        <v>2.7</v>
      </c>
      <c r="L17" s="96">
        <v>2.31</v>
      </c>
      <c r="M17" s="96">
        <v>2.77</v>
      </c>
      <c r="Q17" s="97">
        <f t="shared" ref="Q17:Q23" si="0">J17*1.2</f>
        <v>2.6999999999999997</v>
      </c>
      <c r="R17" s="98">
        <f t="shared" ref="R17:R24" si="1">L17*1.2</f>
        <v>2.7719999999999998</v>
      </c>
    </row>
    <row r="18" spans="1:18" ht="35.25" customHeight="1">
      <c r="A18" s="99"/>
      <c r="B18" s="94"/>
      <c r="C18" s="95" t="s">
        <v>191</v>
      </c>
      <c r="D18" s="95"/>
      <c r="E18" s="95"/>
      <c r="F18" s="95"/>
      <c r="G18" s="95"/>
      <c r="H18" s="95"/>
      <c r="I18" s="95"/>
      <c r="J18" s="96">
        <v>44.09</v>
      </c>
      <c r="K18" s="96">
        <v>52.91</v>
      </c>
      <c r="L18" s="96">
        <v>45.28</v>
      </c>
      <c r="M18" s="96">
        <v>54.34</v>
      </c>
      <c r="Q18" s="97">
        <f t="shared" si="0"/>
        <v>52.908000000000001</v>
      </c>
      <c r="R18" s="98">
        <f t="shared" si="1"/>
        <v>54.335999999999999</v>
      </c>
    </row>
    <row r="19" spans="1:18" ht="41.25" customHeight="1">
      <c r="A19" s="94">
        <v>2</v>
      </c>
      <c r="B19" s="100" t="s">
        <v>192</v>
      </c>
      <c r="C19" s="95" t="s">
        <v>190</v>
      </c>
      <c r="D19" s="95"/>
      <c r="E19" s="95"/>
      <c r="F19" s="95"/>
      <c r="G19" s="95"/>
      <c r="H19" s="95"/>
      <c r="I19" s="95"/>
      <c r="J19" s="96">
        <v>2.5499999999999998</v>
      </c>
      <c r="K19" s="96">
        <v>3.06</v>
      </c>
      <c r="L19" s="96">
        <v>2.62</v>
      </c>
      <c r="M19" s="96">
        <v>3.14</v>
      </c>
      <c r="Q19" s="97">
        <f t="shared" si="0"/>
        <v>3.0599999999999996</v>
      </c>
      <c r="R19" s="98">
        <f t="shared" si="1"/>
        <v>3.1440000000000001</v>
      </c>
    </row>
    <row r="20" spans="1:18" ht="42.75" customHeight="1">
      <c r="A20" s="99"/>
      <c r="B20" s="101"/>
      <c r="C20" s="95" t="s">
        <v>191</v>
      </c>
      <c r="D20" s="95"/>
      <c r="E20" s="95"/>
      <c r="F20" s="95"/>
      <c r="G20" s="95"/>
      <c r="H20" s="95"/>
      <c r="I20" s="95"/>
      <c r="J20" s="96">
        <v>47.96</v>
      </c>
      <c r="K20" s="96">
        <v>57.55</v>
      </c>
      <c r="L20" s="96">
        <v>49.24</v>
      </c>
      <c r="M20" s="96">
        <v>59.09</v>
      </c>
      <c r="Q20" s="97">
        <f t="shared" si="0"/>
        <v>57.552</v>
      </c>
      <c r="R20" s="98">
        <f t="shared" si="1"/>
        <v>59.088000000000001</v>
      </c>
    </row>
    <row r="21" spans="1:18" ht="35.25" customHeight="1">
      <c r="A21" s="94">
        <v>3</v>
      </c>
      <c r="B21" s="94" t="s">
        <v>193</v>
      </c>
      <c r="C21" s="95" t="s">
        <v>190</v>
      </c>
      <c r="D21" s="95"/>
      <c r="E21" s="95"/>
      <c r="F21" s="95"/>
      <c r="G21" s="95"/>
      <c r="H21" s="95"/>
      <c r="I21" s="95"/>
      <c r="J21" s="96">
        <v>1.87</v>
      </c>
      <c r="K21" s="96">
        <v>2.2400000000000002</v>
      </c>
      <c r="L21" s="96">
        <v>1.92</v>
      </c>
      <c r="M21" s="96">
        <v>2.2999999999999998</v>
      </c>
      <c r="Q21" s="97">
        <f t="shared" si="0"/>
        <v>2.2440000000000002</v>
      </c>
      <c r="R21" s="98">
        <f t="shared" si="1"/>
        <v>2.3039999999999998</v>
      </c>
    </row>
    <row r="22" spans="1:18" ht="35.25" customHeight="1">
      <c r="A22" s="99"/>
      <c r="B22" s="94"/>
      <c r="C22" s="95" t="s">
        <v>191</v>
      </c>
      <c r="D22" s="95"/>
      <c r="E22" s="95"/>
      <c r="F22" s="95"/>
      <c r="G22" s="95"/>
      <c r="H22" s="95"/>
      <c r="I22" s="95"/>
      <c r="J22" s="96">
        <v>39.44</v>
      </c>
      <c r="K22" s="96">
        <v>47.33</v>
      </c>
      <c r="L22" s="96">
        <v>40.49</v>
      </c>
      <c r="M22" s="96">
        <v>48.59</v>
      </c>
      <c r="Q22" s="97">
        <f t="shared" si="0"/>
        <v>47.327999999999996</v>
      </c>
      <c r="R22" s="98">
        <f t="shared" si="1"/>
        <v>48.588000000000001</v>
      </c>
    </row>
    <row r="23" spans="1:18" ht="35.25" customHeight="1">
      <c r="A23" s="94">
        <v>4</v>
      </c>
      <c r="B23" s="100" t="s">
        <v>194</v>
      </c>
      <c r="C23" s="95" t="s">
        <v>190</v>
      </c>
      <c r="D23" s="95"/>
      <c r="E23" s="95"/>
      <c r="F23" s="95"/>
      <c r="G23" s="95"/>
      <c r="H23" s="95"/>
      <c r="I23" s="95"/>
      <c r="J23" s="96">
        <v>2.2599999999999998</v>
      </c>
      <c r="K23" s="96">
        <v>2.71</v>
      </c>
      <c r="L23" s="96">
        <v>2.3199999999999998</v>
      </c>
      <c r="M23" s="96">
        <v>2.78</v>
      </c>
      <c r="Q23" s="78">
        <f t="shared" si="0"/>
        <v>2.7119999999999997</v>
      </c>
      <c r="R23" s="78" t="e">
        <f>#REF!*1.2</f>
        <v>#REF!</v>
      </c>
    </row>
    <row r="24" spans="1:18" ht="35.25" customHeight="1">
      <c r="A24" s="99"/>
      <c r="B24" s="101"/>
      <c r="C24" s="95" t="s">
        <v>191</v>
      </c>
      <c r="D24" s="95"/>
      <c r="E24" s="95"/>
      <c r="F24" s="95"/>
      <c r="G24" s="95"/>
      <c r="H24" s="95"/>
      <c r="I24" s="95"/>
      <c r="J24" s="95">
        <v>45.28</v>
      </c>
      <c r="K24" s="95">
        <v>54.34</v>
      </c>
      <c r="L24" s="96">
        <v>46.49</v>
      </c>
      <c r="M24" s="96">
        <v>55.79</v>
      </c>
      <c r="Q24" s="78">
        <f>L23*1.2</f>
        <v>2.7839999999999998</v>
      </c>
      <c r="R24" s="78">
        <f t="shared" si="1"/>
        <v>55.788000000000004</v>
      </c>
    </row>
    <row r="25" spans="1:18" ht="15.75">
      <c r="A25" s="102"/>
      <c r="B25" s="103"/>
      <c r="C25" s="104"/>
      <c r="D25" s="104"/>
      <c r="E25" s="104"/>
      <c r="F25" s="104"/>
      <c r="G25" s="104"/>
      <c r="H25" s="104"/>
      <c r="I25" s="104"/>
      <c r="J25" s="105"/>
      <c r="K25" s="105"/>
      <c r="L25" s="105"/>
      <c r="M25" s="105"/>
    </row>
    <row r="26" spans="1:18" ht="15.75">
      <c r="A26" s="102"/>
      <c r="B26" s="103"/>
      <c r="C26" s="104"/>
      <c r="D26" s="104"/>
      <c r="E26" s="104"/>
      <c r="F26" s="104"/>
      <c r="G26" s="104"/>
      <c r="H26" s="104"/>
      <c r="I26" s="104"/>
      <c r="J26" s="105"/>
      <c r="K26" s="105"/>
      <c r="L26" s="105"/>
      <c r="M26" s="105"/>
    </row>
    <row r="27" spans="1:18" ht="15.75">
      <c r="A27" s="106"/>
      <c r="B27" s="107" t="s">
        <v>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 t="s">
        <v>196</v>
      </c>
      <c r="M27" s="106"/>
    </row>
    <row r="28" spans="1:18" ht="15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8" ht="15.75">
      <c r="A29" s="76"/>
      <c r="B29" s="79"/>
      <c r="C29" s="79"/>
      <c r="D29" s="79"/>
      <c r="E29" s="79"/>
      <c r="F29" s="79"/>
      <c r="G29" s="79"/>
      <c r="H29" s="79"/>
      <c r="I29" s="79"/>
      <c r="J29" s="76"/>
      <c r="K29" s="76"/>
      <c r="L29" s="76"/>
      <c r="M29" s="76"/>
    </row>
    <row r="30" spans="1:18" ht="15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6"/>
      <c r="L30" s="76"/>
      <c r="M30" s="76"/>
    </row>
    <row r="31" spans="1:18" ht="15.75">
      <c r="A31" s="10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8" ht="15.75">
      <c r="A32" s="106"/>
      <c r="B32" s="106" t="s">
        <v>197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</sheetData>
  <mergeCells count="23">
    <mergeCell ref="A19:A20"/>
    <mergeCell ref="B19:B20"/>
    <mergeCell ref="A21:A22"/>
    <mergeCell ref="B21:B22"/>
    <mergeCell ref="A23:A24"/>
    <mergeCell ref="B23:B24"/>
    <mergeCell ref="H14:I14"/>
    <mergeCell ref="J14:K14"/>
    <mergeCell ref="L14:M14"/>
    <mergeCell ref="Q14:R14"/>
    <mergeCell ref="Q15:R15"/>
    <mergeCell ref="A17:A18"/>
    <mergeCell ref="B17:B18"/>
    <mergeCell ref="B8:M8"/>
    <mergeCell ref="B9:M9"/>
    <mergeCell ref="B10:M10"/>
    <mergeCell ref="B11:M11"/>
    <mergeCell ref="B12:M12"/>
    <mergeCell ref="A14:A15"/>
    <mergeCell ref="B14:B15"/>
    <mergeCell ref="C14:C15"/>
    <mergeCell ref="D14:E14"/>
    <mergeCell ref="F14:G14"/>
  </mergeCells>
  <pageMargins left="0.47" right="0.23622047244094491" top="0.35433070866141736" bottom="0.35433070866141736" header="0.31496062992125984" footer="0.1181102362204724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2"/>
  <sheetViews>
    <sheetView topLeftCell="A42" workbookViewId="0">
      <selection activeCell="A92" sqref="A92"/>
    </sheetView>
  </sheetViews>
  <sheetFormatPr defaultRowHeight="5.65" customHeight="1"/>
  <cols>
    <col min="1" max="1" width="40" style="1" customWidth="1"/>
    <col min="2" max="2" width="4.85546875" style="1" hidden="1" customWidth="1"/>
    <col min="3" max="3" width="9.28515625" style="2" customWidth="1"/>
    <col min="4" max="6" width="10.7109375" style="2" customWidth="1"/>
    <col min="7" max="7" width="11.42578125" style="2" customWidth="1"/>
    <col min="8" max="12" width="5.5703125" style="2" customWidth="1"/>
    <col min="13" max="13" width="5" style="2" customWidth="1"/>
    <col min="14" max="14" width="3.42578125" style="2" customWidth="1"/>
    <col min="15" max="15" width="3.7109375" style="2" customWidth="1"/>
    <col min="16" max="16" width="4.140625" style="2" customWidth="1"/>
    <col min="17" max="17" width="6" style="2" customWidth="1"/>
    <col min="18" max="18" width="6.140625" style="2" customWidth="1"/>
    <col min="19" max="19" width="5.5703125" style="2" customWidth="1"/>
    <col min="20" max="20" width="5.42578125" style="2" customWidth="1"/>
    <col min="21" max="21" width="8" style="6" customWidth="1"/>
    <col min="22" max="22" width="6" style="2" customWidth="1"/>
    <col min="23" max="23" width="6.7109375" style="2" customWidth="1"/>
    <col min="24" max="24" width="9.140625" style="3" customWidth="1"/>
    <col min="25" max="26" width="9.140625" style="4"/>
    <col min="27" max="16384" width="9.140625" style="5"/>
  </cols>
  <sheetData>
    <row r="1" spans="1:26" ht="15.75">
      <c r="A1" s="41"/>
      <c r="B1" s="41"/>
      <c r="C1" s="42"/>
      <c r="D1" s="42"/>
      <c r="E1" s="43" t="s">
        <v>36</v>
      </c>
      <c r="F1" s="43"/>
      <c r="G1" s="43"/>
      <c r="H1" s="8"/>
      <c r="I1" s="8"/>
      <c r="J1" s="8"/>
      <c r="K1" s="8"/>
      <c r="S1" s="62"/>
      <c r="T1" s="62"/>
      <c r="U1" s="62"/>
      <c r="V1" s="62"/>
      <c r="W1" s="62"/>
    </row>
    <row r="2" spans="1:26" ht="15.75">
      <c r="A2" s="41"/>
      <c r="B2" s="41"/>
      <c r="C2" s="42"/>
      <c r="D2" s="42"/>
      <c r="E2" s="43" t="s">
        <v>37</v>
      </c>
      <c r="F2" s="43"/>
      <c r="G2" s="43"/>
      <c r="H2" s="8"/>
      <c r="I2" s="8"/>
      <c r="J2" s="8"/>
      <c r="K2" s="8"/>
      <c r="S2" s="62"/>
      <c r="T2" s="62"/>
      <c r="U2" s="62"/>
      <c r="V2" s="62"/>
      <c r="W2" s="62"/>
    </row>
    <row r="3" spans="1:26" ht="15.75">
      <c r="A3" s="41"/>
      <c r="B3" s="41"/>
      <c r="C3" s="42"/>
      <c r="D3" s="42"/>
      <c r="E3" s="43" t="s">
        <v>38</v>
      </c>
      <c r="F3" s="43"/>
      <c r="G3" s="43"/>
      <c r="H3" s="8"/>
      <c r="I3" s="8"/>
      <c r="J3" s="8"/>
      <c r="K3" s="8"/>
    </row>
    <row r="4" spans="1:26" ht="15.75">
      <c r="A4" s="41"/>
      <c r="B4" s="41"/>
      <c r="C4" s="42"/>
      <c r="D4" s="42"/>
      <c r="E4" s="43" t="s">
        <v>96</v>
      </c>
      <c r="F4" s="43"/>
      <c r="G4" s="43"/>
      <c r="H4" s="8"/>
      <c r="I4" s="8"/>
      <c r="J4" s="8"/>
      <c r="K4" s="8"/>
    </row>
    <row r="5" spans="1:26" ht="14.25" customHeight="1">
      <c r="A5" s="41"/>
      <c r="B5" s="41"/>
      <c r="C5" s="42"/>
      <c r="D5" s="42"/>
      <c r="E5" s="43"/>
      <c r="F5" s="43"/>
      <c r="G5" s="43"/>
      <c r="H5" s="8"/>
      <c r="I5" s="8"/>
      <c r="J5" s="8"/>
      <c r="K5" s="8"/>
    </row>
    <row r="6" spans="1:26" ht="5.25" hidden="1" customHeight="1">
      <c r="A6" s="41"/>
      <c r="B6" s="41"/>
      <c r="C6" s="42"/>
      <c r="D6" s="42"/>
      <c r="E6" s="42"/>
      <c r="F6" s="42"/>
      <c r="G6" s="42"/>
    </row>
    <row r="7" spans="1:26" ht="15.75">
      <c r="A7" s="63" t="s">
        <v>39</v>
      </c>
      <c r="B7" s="63"/>
      <c r="C7" s="63"/>
      <c r="D7" s="63"/>
      <c r="E7" s="63"/>
      <c r="F7" s="63"/>
      <c r="G7" s="63"/>
      <c r="H7" s="12"/>
      <c r="I7" s="12"/>
      <c r="J7" s="12"/>
      <c r="K7" s="12"/>
      <c r="L7" s="12"/>
      <c r="M7" s="12"/>
      <c r="N7" s="12"/>
      <c r="O7" s="12"/>
      <c r="P7" s="12"/>
    </row>
    <row r="8" spans="1:26" ht="15.75">
      <c r="A8" s="63" t="s">
        <v>40</v>
      </c>
      <c r="B8" s="63"/>
      <c r="C8" s="63"/>
      <c r="D8" s="63"/>
      <c r="E8" s="63"/>
      <c r="F8" s="63"/>
      <c r="G8" s="63"/>
      <c r="H8" s="12"/>
      <c r="I8" s="12"/>
      <c r="J8" s="12"/>
      <c r="K8" s="12"/>
      <c r="L8" s="12"/>
      <c r="M8" s="12"/>
      <c r="N8" s="12"/>
      <c r="O8" s="12"/>
      <c r="P8" s="12"/>
    </row>
    <row r="9" spans="1:26" ht="14.25" customHeight="1">
      <c r="A9" s="63" t="s">
        <v>162</v>
      </c>
      <c r="B9" s="63"/>
      <c r="C9" s="63"/>
      <c r="D9" s="63"/>
      <c r="E9" s="63"/>
      <c r="F9" s="63"/>
      <c r="G9" s="63"/>
      <c r="H9" s="12"/>
      <c r="I9" s="12"/>
      <c r="J9" s="12"/>
      <c r="K9" s="12"/>
      <c r="L9" s="12"/>
      <c r="M9" s="12"/>
      <c r="N9" s="12"/>
      <c r="O9" s="12"/>
      <c r="P9" s="12"/>
    </row>
    <row r="10" spans="1:26" ht="15.75" hidden="1">
      <c r="A10" s="44"/>
      <c r="B10" s="44"/>
      <c r="C10" s="44"/>
      <c r="D10" s="44"/>
      <c r="E10" s="44"/>
      <c r="F10" s="44"/>
      <c r="G10" s="44"/>
      <c r="H10" s="12"/>
      <c r="I10" s="12"/>
      <c r="J10" s="12"/>
      <c r="K10" s="12"/>
      <c r="L10" s="12"/>
      <c r="M10" s="12"/>
      <c r="N10" s="12"/>
      <c r="O10" s="12"/>
      <c r="P10" s="12"/>
    </row>
    <row r="11" spans="1:26" ht="75" customHeight="1">
      <c r="A11" s="64" t="s">
        <v>41</v>
      </c>
      <c r="B11" s="66" t="s">
        <v>42</v>
      </c>
      <c r="C11" s="64" t="s">
        <v>43</v>
      </c>
      <c r="D11" s="68" t="s">
        <v>45</v>
      </c>
      <c r="E11" s="68"/>
      <c r="F11" s="68" t="s">
        <v>44</v>
      </c>
      <c r="G11" s="6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9"/>
      <c r="W11" s="9"/>
    </row>
    <row r="12" spans="1:26" ht="15.75">
      <c r="A12" s="65"/>
      <c r="B12" s="67"/>
      <c r="C12" s="65"/>
      <c r="D12" s="36" t="s">
        <v>65</v>
      </c>
      <c r="E12" s="36" t="s">
        <v>48</v>
      </c>
      <c r="F12" s="36" t="s">
        <v>47</v>
      </c>
      <c r="G12" s="36" t="s">
        <v>48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9"/>
      <c r="W12" s="9"/>
    </row>
    <row r="13" spans="1:26" s="17" customFormat="1" ht="15.75" customHeight="1">
      <c r="A13" s="22" t="s">
        <v>0</v>
      </c>
      <c r="B13" s="25"/>
      <c r="C13" s="26"/>
      <c r="D13" s="27"/>
      <c r="E13" s="27"/>
      <c r="F13" s="26"/>
      <c r="G13" s="2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6"/>
      <c r="Z13" s="16"/>
    </row>
    <row r="14" spans="1:26" s="17" customFormat="1" ht="15.75" customHeight="1">
      <c r="A14" s="34" t="s">
        <v>68</v>
      </c>
      <c r="B14" s="25"/>
      <c r="C14" s="26"/>
      <c r="D14" s="27"/>
      <c r="E14" s="27"/>
      <c r="F14" s="26"/>
      <c r="G14" s="2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6"/>
      <c r="Z14" s="16"/>
    </row>
    <row r="15" spans="1:26" s="17" customFormat="1" ht="15.75" customHeight="1">
      <c r="A15" s="23" t="s">
        <v>132</v>
      </c>
      <c r="B15" s="24">
        <v>699</v>
      </c>
      <c r="C15" s="55" t="s">
        <v>133</v>
      </c>
      <c r="D15" s="30">
        <v>2.02</v>
      </c>
      <c r="E15" s="30">
        <v>2.42</v>
      </c>
      <c r="F15" s="28">
        <v>2.02</v>
      </c>
      <c r="G15" s="30">
        <v>2.42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6"/>
      <c r="Z15" s="16"/>
    </row>
    <row r="16" spans="1:26" s="17" customFormat="1" ht="15" customHeight="1">
      <c r="A16" s="23" t="s">
        <v>1</v>
      </c>
      <c r="B16" s="24">
        <v>699</v>
      </c>
      <c r="C16" s="55" t="s">
        <v>46</v>
      </c>
      <c r="D16" s="30">
        <v>102.32</v>
      </c>
      <c r="E16" s="30">
        <f t="shared" ref="E16:E34" si="0">D16*20%+D16</f>
        <v>122.78399999999999</v>
      </c>
      <c r="F16" s="28">
        <v>105.06</v>
      </c>
      <c r="G16" s="30">
        <f t="shared" ref="G16:G34" si="1">F16*20%+F16</f>
        <v>126.072</v>
      </c>
      <c r="H16" s="69"/>
      <c r="I16" s="69"/>
    </row>
    <row r="17" spans="1:26" s="17" customFormat="1" ht="15" customHeight="1">
      <c r="A17" s="23" t="s">
        <v>2</v>
      </c>
      <c r="B17" s="24">
        <v>699</v>
      </c>
      <c r="C17" s="55" t="s">
        <v>46</v>
      </c>
      <c r="D17" s="29">
        <v>55.22</v>
      </c>
      <c r="E17" s="30">
        <f t="shared" si="0"/>
        <v>66.263999999999996</v>
      </c>
      <c r="F17" s="29">
        <v>56.7</v>
      </c>
      <c r="G17" s="30">
        <f t="shared" si="1"/>
        <v>68.040000000000006</v>
      </c>
      <c r="H17" s="18"/>
      <c r="I17" s="18"/>
    </row>
    <row r="18" spans="1:26" s="17" customFormat="1" ht="15" customHeight="1">
      <c r="A18" s="23" t="s">
        <v>50</v>
      </c>
      <c r="B18" s="24">
        <v>699</v>
      </c>
      <c r="C18" s="55" t="s">
        <v>46</v>
      </c>
      <c r="D18" s="29">
        <v>44.08</v>
      </c>
      <c r="E18" s="30">
        <f t="shared" si="0"/>
        <v>52.896000000000001</v>
      </c>
      <c r="F18" s="28">
        <v>45.26</v>
      </c>
      <c r="G18" s="30">
        <f t="shared" si="1"/>
        <v>54.311999999999998</v>
      </c>
      <c r="H18" s="69"/>
      <c r="I18" s="69"/>
      <c r="K18" s="70"/>
      <c r="L18" s="70"/>
    </row>
    <row r="19" spans="1:26" s="17" customFormat="1" ht="15" customHeight="1">
      <c r="A19" s="22" t="s">
        <v>3</v>
      </c>
      <c r="B19" s="25"/>
      <c r="C19" s="55"/>
      <c r="D19" s="31"/>
      <c r="E19" s="30"/>
      <c r="F19" s="32"/>
      <c r="G19" s="30"/>
      <c r="H19" s="18"/>
      <c r="I19" s="70"/>
      <c r="J19" s="70"/>
      <c r="K19" s="70"/>
      <c r="L19" s="7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5"/>
      <c r="Y19" s="16"/>
      <c r="Z19" s="16"/>
    </row>
    <row r="20" spans="1:26" s="17" customFormat="1" ht="15" customHeight="1">
      <c r="A20" s="34" t="s">
        <v>71</v>
      </c>
      <c r="B20" s="25"/>
      <c r="C20" s="55"/>
      <c r="D20" s="31"/>
      <c r="E20" s="30"/>
      <c r="F20" s="32"/>
      <c r="G20" s="30"/>
      <c r="H20" s="18"/>
      <c r="I20" s="59"/>
      <c r="J20" s="59"/>
      <c r="K20" s="59"/>
      <c r="L20" s="5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5"/>
      <c r="Y20" s="16"/>
      <c r="Z20" s="16"/>
    </row>
    <row r="21" spans="1:26" s="17" customFormat="1" ht="15" customHeight="1">
      <c r="A21" s="23" t="s">
        <v>134</v>
      </c>
      <c r="B21" s="25"/>
      <c r="C21" s="55" t="s">
        <v>133</v>
      </c>
      <c r="D21" s="31">
        <v>1.64</v>
      </c>
      <c r="E21" s="30">
        <f>D21*20%+D21</f>
        <v>1.968</v>
      </c>
      <c r="F21" s="32">
        <v>1.64</v>
      </c>
      <c r="G21" s="30">
        <v>1.97</v>
      </c>
      <c r="H21" s="18"/>
      <c r="I21" s="59"/>
      <c r="J21" s="59"/>
      <c r="K21" s="59"/>
      <c r="L21" s="5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5"/>
      <c r="Y21" s="16"/>
      <c r="Z21" s="16"/>
    </row>
    <row r="22" spans="1:26" s="17" customFormat="1" ht="15" customHeight="1">
      <c r="A22" s="23" t="s">
        <v>4</v>
      </c>
      <c r="B22" s="25"/>
      <c r="C22" s="55" t="s">
        <v>46</v>
      </c>
      <c r="D22" s="31">
        <v>84.55</v>
      </c>
      <c r="E22" s="30">
        <f t="shared" si="0"/>
        <v>101.46</v>
      </c>
      <c r="F22" s="32">
        <v>86.81</v>
      </c>
      <c r="G22" s="30">
        <f t="shared" si="1"/>
        <v>104.172</v>
      </c>
      <c r="H22" s="18"/>
      <c r="I22" s="59"/>
      <c r="J22" s="59"/>
      <c r="K22" s="59"/>
      <c r="L22" s="5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5"/>
      <c r="Y22" s="16"/>
      <c r="Z22" s="16"/>
    </row>
    <row r="23" spans="1:26" s="17" customFormat="1" ht="15" customHeight="1">
      <c r="A23" s="23" t="s">
        <v>5</v>
      </c>
      <c r="B23" s="25"/>
      <c r="C23" s="55" t="s">
        <v>46</v>
      </c>
      <c r="D23" s="31">
        <v>79.959999999999994</v>
      </c>
      <c r="E23" s="30">
        <f t="shared" si="0"/>
        <v>95.951999999999998</v>
      </c>
      <c r="F23" s="32">
        <v>82.1</v>
      </c>
      <c r="G23" s="30">
        <f t="shared" si="1"/>
        <v>98.52</v>
      </c>
      <c r="H23" s="18"/>
      <c r="I23" s="59"/>
      <c r="J23" s="59"/>
      <c r="K23" s="59"/>
      <c r="L23" s="5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5"/>
      <c r="Y23" s="16"/>
      <c r="Z23" s="16"/>
    </row>
    <row r="24" spans="1:26" s="17" customFormat="1" ht="15" customHeight="1">
      <c r="A24" s="23" t="s">
        <v>51</v>
      </c>
      <c r="B24" s="25"/>
      <c r="C24" s="55" t="s">
        <v>46</v>
      </c>
      <c r="D24" s="31">
        <v>48.01</v>
      </c>
      <c r="E24" s="30">
        <f t="shared" si="0"/>
        <v>57.611999999999995</v>
      </c>
      <c r="F24" s="32">
        <v>49.3</v>
      </c>
      <c r="G24" s="30">
        <f t="shared" si="1"/>
        <v>59.16</v>
      </c>
      <c r="H24" s="18"/>
      <c r="I24" s="59"/>
      <c r="J24" s="59"/>
      <c r="K24" s="59"/>
      <c r="L24" s="5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5"/>
      <c r="Y24" s="16"/>
      <c r="Z24" s="16"/>
    </row>
    <row r="25" spans="1:26" s="17" customFormat="1" ht="15" customHeight="1">
      <c r="A25" s="34" t="s">
        <v>72</v>
      </c>
      <c r="B25" s="25"/>
      <c r="C25" s="55"/>
      <c r="D25" s="31"/>
      <c r="E25" s="30"/>
      <c r="F25" s="32"/>
      <c r="G25" s="30"/>
      <c r="H25" s="18"/>
      <c r="I25" s="59"/>
      <c r="J25" s="59"/>
      <c r="K25" s="59"/>
      <c r="L25" s="5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5"/>
      <c r="Y25" s="16"/>
      <c r="Z25" s="16"/>
    </row>
    <row r="26" spans="1:26" s="17" customFormat="1" ht="15" customHeight="1">
      <c r="A26" s="23" t="s">
        <v>134</v>
      </c>
      <c r="B26" s="25"/>
      <c r="C26" s="55" t="s">
        <v>133</v>
      </c>
      <c r="D26" s="31">
        <v>1.54</v>
      </c>
      <c r="E26" s="30">
        <f>D26*20%+D26</f>
        <v>1.8480000000000001</v>
      </c>
      <c r="F26" s="32">
        <v>1.54</v>
      </c>
      <c r="G26" s="30">
        <v>1.85</v>
      </c>
      <c r="H26" s="18"/>
      <c r="I26" s="59"/>
      <c r="J26" s="59"/>
      <c r="K26" s="59"/>
      <c r="L26" s="5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5"/>
      <c r="Y26" s="16"/>
      <c r="Z26" s="16"/>
    </row>
    <row r="27" spans="1:26" s="15" customFormat="1" ht="15" customHeight="1">
      <c r="A27" s="23" t="s">
        <v>4</v>
      </c>
      <c r="B27" s="24">
        <v>384</v>
      </c>
      <c r="C27" s="55" t="s">
        <v>46</v>
      </c>
      <c r="D27" s="29">
        <v>84.72</v>
      </c>
      <c r="E27" s="30">
        <f t="shared" si="0"/>
        <v>101.664</v>
      </c>
      <c r="F27" s="28">
        <v>86.99</v>
      </c>
      <c r="G27" s="30">
        <f t="shared" si="1"/>
        <v>104.38799999999999</v>
      </c>
      <c r="H27" s="71"/>
      <c r="I27" s="71"/>
    </row>
    <row r="28" spans="1:26" s="15" customFormat="1" ht="15" customHeight="1">
      <c r="A28" s="23" t="s">
        <v>5</v>
      </c>
      <c r="B28" s="24">
        <v>353</v>
      </c>
      <c r="C28" s="55" t="s">
        <v>46</v>
      </c>
      <c r="D28" s="29">
        <v>79.790000000000006</v>
      </c>
      <c r="E28" s="30">
        <f t="shared" si="0"/>
        <v>95.748000000000005</v>
      </c>
      <c r="F28" s="28">
        <v>81.93</v>
      </c>
      <c r="G28" s="30">
        <f t="shared" si="1"/>
        <v>98.316000000000003</v>
      </c>
      <c r="H28" s="71"/>
      <c r="I28" s="71"/>
      <c r="J28" s="70"/>
      <c r="K28" s="70"/>
      <c r="M28" s="70"/>
      <c r="N28" s="70"/>
    </row>
    <row r="29" spans="1:26" s="15" customFormat="1" ht="15" customHeight="1">
      <c r="A29" s="23" t="s">
        <v>51</v>
      </c>
      <c r="B29" s="24">
        <v>353</v>
      </c>
      <c r="C29" s="55" t="s">
        <v>46</v>
      </c>
      <c r="D29" s="29">
        <v>48.01</v>
      </c>
      <c r="E29" s="30">
        <f t="shared" si="0"/>
        <v>57.611999999999995</v>
      </c>
      <c r="F29" s="28">
        <v>49.3</v>
      </c>
      <c r="G29" s="30">
        <f t="shared" si="1"/>
        <v>59.16</v>
      </c>
      <c r="H29" s="69"/>
      <c r="I29" s="69"/>
      <c r="M29" s="59"/>
      <c r="N29" s="59"/>
    </row>
    <row r="30" spans="1:26" s="15" customFormat="1" ht="15" customHeight="1">
      <c r="A30" s="22" t="s">
        <v>6</v>
      </c>
      <c r="B30" s="25"/>
      <c r="C30" s="55"/>
      <c r="D30" s="31"/>
      <c r="E30" s="30"/>
      <c r="F30" s="32"/>
      <c r="G30" s="30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Y30" s="16"/>
      <c r="Z30" s="16"/>
    </row>
    <row r="31" spans="1:26" s="15" customFormat="1" ht="15" customHeight="1">
      <c r="A31" s="34" t="s">
        <v>75</v>
      </c>
      <c r="B31" s="25"/>
      <c r="C31" s="55"/>
      <c r="D31" s="31"/>
      <c r="E31" s="30"/>
      <c r="F31" s="32"/>
      <c r="G31" s="30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Y31" s="16"/>
      <c r="Z31" s="16"/>
    </row>
    <row r="32" spans="1:26" s="15" customFormat="1" ht="15" customHeight="1">
      <c r="A32" s="23" t="s">
        <v>136</v>
      </c>
      <c r="B32" s="24">
        <v>540</v>
      </c>
      <c r="C32" s="55" t="s">
        <v>133</v>
      </c>
      <c r="D32" s="29">
        <v>2.06</v>
      </c>
      <c r="E32" s="30">
        <f>D32*20%+D32</f>
        <v>2.472</v>
      </c>
      <c r="F32" s="28">
        <v>2.06</v>
      </c>
      <c r="G32" s="30">
        <v>2.4700000000000002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Y32" s="16"/>
      <c r="Z32" s="16"/>
    </row>
    <row r="33" spans="1:26" s="15" customFormat="1" ht="15" customHeight="1">
      <c r="A33" s="23" t="s">
        <v>74</v>
      </c>
      <c r="B33" s="24">
        <v>540</v>
      </c>
      <c r="C33" s="55" t="s">
        <v>46</v>
      </c>
      <c r="D33" s="29">
        <v>63.8</v>
      </c>
      <c r="E33" s="30">
        <f t="shared" si="0"/>
        <v>76.56</v>
      </c>
      <c r="F33" s="28">
        <v>65.5</v>
      </c>
      <c r="G33" s="30">
        <f t="shared" si="1"/>
        <v>78.599999999999994</v>
      </c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Y33" s="16"/>
      <c r="Z33" s="16"/>
    </row>
    <row r="34" spans="1:26" s="15" customFormat="1" ht="15" customHeight="1">
      <c r="A34" s="23" t="s">
        <v>53</v>
      </c>
      <c r="B34" s="24"/>
      <c r="C34" s="55" t="s">
        <v>46</v>
      </c>
      <c r="D34" s="29">
        <v>42.16</v>
      </c>
      <c r="E34" s="30">
        <f t="shared" si="0"/>
        <v>50.591999999999999</v>
      </c>
      <c r="F34" s="28">
        <v>43.29</v>
      </c>
      <c r="G34" s="30">
        <f t="shared" si="1"/>
        <v>51.948</v>
      </c>
      <c r="H34" s="18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Y34" s="16"/>
      <c r="Z34" s="16"/>
    </row>
    <row r="35" spans="1:26" s="15" customFormat="1" ht="15" customHeight="1">
      <c r="A35" s="34" t="s">
        <v>73</v>
      </c>
      <c r="B35" s="25"/>
      <c r="C35" s="55"/>
      <c r="D35" s="31"/>
      <c r="E35" s="30"/>
      <c r="F35" s="32"/>
      <c r="G35" s="30"/>
      <c r="H35" s="18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Y35" s="16"/>
      <c r="Z35" s="16"/>
    </row>
    <row r="36" spans="1:26" s="15" customFormat="1" ht="15" customHeight="1">
      <c r="A36" s="23" t="s">
        <v>135</v>
      </c>
      <c r="B36" s="25"/>
      <c r="C36" s="55" t="s">
        <v>133</v>
      </c>
      <c r="D36" s="31">
        <v>2.2400000000000002</v>
      </c>
      <c r="E36" s="30">
        <v>2.69</v>
      </c>
      <c r="F36" s="32">
        <v>2.2400000000000002</v>
      </c>
      <c r="G36" s="30">
        <v>2.69</v>
      </c>
      <c r="H36" s="18"/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Y36" s="16"/>
      <c r="Z36" s="16"/>
    </row>
    <row r="37" spans="1:26" s="15" customFormat="1" ht="15" customHeight="1">
      <c r="A37" s="23" t="s">
        <v>54</v>
      </c>
      <c r="B37" s="24">
        <v>540</v>
      </c>
      <c r="C37" s="55" t="s">
        <v>46</v>
      </c>
      <c r="D37" s="29">
        <v>56.27</v>
      </c>
      <c r="E37" s="30">
        <f>D37*20%+D37</f>
        <v>67.524000000000001</v>
      </c>
      <c r="F37" s="29">
        <v>57.78</v>
      </c>
      <c r="G37" s="30">
        <f>F37*20%+F37</f>
        <v>69.335999999999999</v>
      </c>
      <c r="H37" s="69"/>
      <c r="I37" s="6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1"/>
      <c r="V37" s="20"/>
      <c r="W37" s="20"/>
      <c r="Y37" s="16"/>
      <c r="Z37" s="16"/>
    </row>
    <row r="38" spans="1:26" s="15" customFormat="1" ht="15" customHeight="1">
      <c r="A38" s="23" t="s">
        <v>52</v>
      </c>
      <c r="B38" s="24"/>
      <c r="C38" s="55" t="s">
        <v>46</v>
      </c>
      <c r="D38" s="29">
        <v>43.88</v>
      </c>
      <c r="E38" s="30">
        <f t="shared" ref="E38:E110" si="2">D38*20%+D38</f>
        <v>52.656000000000006</v>
      </c>
      <c r="F38" s="28">
        <v>45.06</v>
      </c>
      <c r="G38" s="30">
        <f t="shared" ref="G38:G110" si="3">F38*20%+F38</f>
        <v>54.072000000000003</v>
      </c>
      <c r="H38" s="69"/>
      <c r="I38" s="6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20"/>
      <c r="W38" s="20"/>
      <c r="Y38" s="16"/>
      <c r="Z38" s="16"/>
    </row>
    <row r="39" spans="1:26" s="15" customFormat="1" ht="15" customHeight="1">
      <c r="A39" s="22" t="s">
        <v>120</v>
      </c>
      <c r="B39" s="25"/>
      <c r="C39" s="55"/>
      <c r="D39" s="31"/>
      <c r="E39" s="30"/>
      <c r="F39" s="32"/>
      <c r="G39" s="30"/>
      <c r="H39" s="58"/>
      <c r="I39" s="58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20"/>
      <c r="W39" s="20"/>
      <c r="Y39" s="16"/>
      <c r="Z39" s="16"/>
    </row>
    <row r="40" spans="1:26" s="15" customFormat="1" ht="15" customHeight="1">
      <c r="A40" s="22" t="s">
        <v>121</v>
      </c>
      <c r="B40" s="25"/>
      <c r="C40" s="55"/>
      <c r="D40" s="31"/>
      <c r="E40" s="30"/>
      <c r="F40" s="32"/>
      <c r="G40" s="30"/>
      <c r="H40" s="58"/>
      <c r="I40" s="5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20"/>
      <c r="W40" s="20"/>
      <c r="Y40" s="16"/>
      <c r="Z40" s="16"/>
    </row>
    <row r="41" spans="1:26" s="15" customFormat="1" ht="15" customHeight="1">
      <c r="A41" s="23" t="s">
        <v>137</v>
      </c>
      <c r="B41" s="24">
        <v>693</v>
      </c>
      <c r="C41" s="55" t="s">
        <v>133</v>
      </c>
      <c r="D41" s="29">
        <v>4.1900000000000004</v>
      </c>
      <c r="E41" s="30">
        <v>5.0199999999999996</v>
      </c>
      <c r="F41" s="29">
        <v>4.1900000000000004</v>
      </c>
      <c r="G41" s="30">
        <v>5.0199999999999996</v>
      </c>
      <c r="H41" s="58"/>
      <c r="I41" s="5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20"/>
      <c r="W41" s="20"/>
      <c r="Y41" s="16"/>
      <c r="Z41" s="16"/>
    </row>
    <row r="42" spans="1:26" s="15" customFormat="1" ht="15" customHeight="1">
      <c r="A42" s="23" t="s">
        <v>122</v>
      </c>
      <c r="B42" s="24">
        <v>693</v>
      </c>
      <c r="C42" s="55" t="s">
        <v>46</v>
      </c>
      <c r="D42" s="29">
        <v>16.649999999999999</v>
      </c>
      <c r="E42" s="30">
        <f t="shared" ref="E42:E51" si="4">D42*20%+D42</f>
        <v>19.979999999999997</v>
      </c>
      <c r="F42" s="29">
        <v>17.100000000000001</v>
      </c>
      <c r="G42" s="30">
        <f t="shared" ref="G42:G51" si="5">F42*20%+F42</f>
        <v>20.520000000000003</v>
      </c>
      <c r="H42" s="58"/>
      <c r="I42" s="5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20"/>
      <c r="W42" s="20"/>
      <c r="Y42" s="16"/>
      <c r="Z42" s="16"/>
    </row>
    <row r="43" spans="1:26" s="15" customFormat="1" ht="15" customHeight="1">
      <c r="A43" s="23" t="s">
        <v>123</v>
      </c>
      <c r="B43" s="24">
        <v>693</v>
      </c>
      <c r="C43" s="55" t="s">
        <v>46</v>
      </c>
      <c r="D43" s="29">
        <v>113.53</v>
      </c>
      <c r="E43" s="30">
        <f t="shared" si="4"/>
        <v>136.23599999999999</v>
      </c>
      <c r="F43" s="28">
        <v>116.58</v>
      </c>
      <c r="G43" s="30">
        <f t="shared" si="5"/>
        <v>139.89600000000002</v>
      </c>
      <c r="H43" s="58"/>
      <c r="I43" s="58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0"/>
      <c r="W43" s="20"/>
      <c r="Y43" s="16"/>
      <c r="Z43" s="16"/>
    </row>
    <row r="44" spans="1:26" s="15" customFormat="1" ht="15" customHeight="1">
      <c r="A44" s="23" t="s">
        <v>124</v>
      </c>
      <c r="B44" s="24">
        <v>693</v>
      </c>
      <c r="C44" s="55" t="s">
        <v>129</v>
      </c>
      <c r="D44" s="29">
        <v>5.7</v>
      </c>
      <c r="E44" s="30"/>
      <c r="F44" s="28">
        <v>5.7</v>
      </c>
      <c r="G44" s="30"/>
      <c r="H44" s="58"/>
      <c r="I44" s="58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20"/>
      <c r="W44" s="20"/>
      <c r="Y44" s="16"/>
      <c r="Z44" s="16"/>
    </row>
    <row r="45" spans="1:26" s="15" customFormat="1" ht="15" customHeight="1">
      <c r="A45" s="23" t="s">
        <v>125</v>
      </c>
      <c r="B45" s="24"/>
      <c r="C45" s="55" t="s">
        <v>46</v>
      </c>
      <c r="D45" s="29">
        <v>82.66</v>
      </c>
      <c r="E45" s="30">
        <f t="shared" si="4"/>
        <v>99.191999999999993</v>
      </c>
      <c r="F45" s="28">
        <v>84.87</v>
      </c>
      <c r="G45" s="30">
        <f t="shared" si="5"/>
        <v>101.84400000000001</v>
      </c>
      <c r="H45" s="58"/>
      <c r="I45" s="58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20"/>
      <c r="W45" s="20"/>
      <c r="Y45" s="16"/>
      <c r="Z45" s="16"/>
    </row>
    <row r="46" spans="1:26" s="15" customFormat="1" ht="15" customHeight="1">
      <c r="A46" s="35" t="s">
        <v>126</v>
      </c>
      <c r="B46" s="24"/>
      <c r="C46" s="55"/>
      <c r="D46" s="29"/>
      <c r="E46" s="30"/>
      <c r="F46" s="28"/>
      <c r="G46" s="30"/>
      <c r="H46" s="58"/>
      <c r="I46" s="5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20"/>
      <c r="W46" s="20"/>
      <c r="Y46" s="16"/>
      <c r="Z46" s="16"/>
    </row>
    <row r="47" spans="1:26" s="15" customFormat="1" ht="15" customHeight="1">
      <c r="A47" s="23" t="s">
        <v>138</v>
      </c>
      <c r="B47" s="24">
        <v>691</v>
      </c>
      <c r="C47" s="55" t="s">
        <v>133</v>
      </c>
      <c r="D47" s="29">
        <v>3.88</v>
      </c>
      <c r="E47" s="30">
        <v>4.6500000000000004</v>
      </c>
      <c r="F47" s="28">
        <v>3.88</v>
      </c>
      <c r="G47" s="30">
        <v>4.6500000000000004</v>
      </c>
      <c r="H47" s="58"/>
      <c r="I47" s="58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20"/>
      <c r="W47" s="20"/>
      <c r="Y47" s="16"/>
      <c r="Z47" s="16"/>
    </row>
    <row r="48" spans="1:26" s="15" customFormat="1" ht="19.5" customHeight="1">
      <c r="A48" s="23" t="s">
        <v>127</v>
      </c>
      <c r="B48" s="24">
        <v>691</v>
      </c>
      <c r="C48" s="55" t="s">
        <v>129</v>
      </c>
      <c r="D48" s="61">
        <v>5.7</v>
      </c>
      <c r="E48" s="30"/>
      <c r="F48" s="28">
        <v>5.7</v>
      </c>
      <c r="G48" s="30"/>
      <c r="H48" s="58"/>
      <c r="I48" s="5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0"/>
      <c r="W48" s="20"/>
      <c r="Y48" s="16"/>
      <c r="Z48" s="16"/>
    </row>
    <row r="49" spans="1:26" s="15" customFormat="1" ht="18.75" customHeight="1">
      <c r="A49" s="23" t="s">
        <v>130</v>
      </c>
      <c r="B49" s="24">
        <v>691</v>
      </c>
      <c r="C49" s="55" t="s">
        <v>46</v>
      </c>
      <c r="D49" s="29">
        <v>123.26</v>
      </c>
      <c r="E49" s="30">
        <f t="shared" si="4"/>
        <v>147.91200000000001</v>
      </c>
      <c r="F49" s="28">
        <v>126.56</v>
      </c>
      <c r="G49" s="30">
        <f t="shared" si="5"/>
        <v>151.87200000000001</v>
      </c>
      <c r="H49" s="58"/>
      <c r="I49" s="58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20"/>
      <c r="W49" s="20"/>
      <c r="Y49" s="16"/>
      <c r="Z49" s="16"/>
    </row>
    <row r="50" spans="1:26" s="15" customFormat="1" ht="25.5" customHeight="1">
      <c r="A50" s="23" t="s">
        <v>131</v>
      </c>
      <c r="B50" s="24">
        <v>691</v>
      </c>
      <c r="C50" s="55" t="s">
        <v>46</v>
      </c>
      <c r="D50" s="29">
        <v>29.09</v>
      </c>
      <c r="E50" s="30">
        <f t="shared" si="4"/>
        <v>34.908000000000001</v>
      </c>
      <c r="F50" s="28">
        <v>29.87</v>
      </c>
      <c r="G50" s="30">
        <f t="shared" si="5"/>
        <v>35.844000000000001</v>
      </c>
      <c r="H50" s="58"/>
      <c r="I50" s="58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20"/>
      <c r="W50" s="20"/>
      <c r="Y50" s="16"/>
      <c r="Z50" s="16"/>
    </row>
    <row r="51" spans="1:26" s="15" customFormat="1" ht="15" customHeight="1">
      <c r="A51" s="23" t="s">
        <v>128</v>
      </c>
      <c r="B51" s="24"/>
      <c r="C51" s="55" t="s">
        <v>46</v>
      </c>
      <c r="D51" s="29">
        <v>82.86</v>
      </c>
      <c r="E51" s="30">
        <f t="shared" si="4"/>
        <v>99.432000000000002</v>
      </c>
      <c r="F51" s="28">
        <v>85.08</v>
      </c>
      <c r="G51" s="30">
        <f t="shared" si="5"/>
        <v>102.096</v>
      </c>
      <c r="H51" s="58"/>
      <c r="I51" s="58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20"/>
      <c r="W51" s="20"/>
      <c r="Y51" s="16"/>
      <c r="Z51" s="16"/>
    </row>
    <row r="52" spans="1:26" s="15" customFormat="1" ht="15" hidden="1" customHeight="1">
      <c r="A52" s="33" t="s">
        <v>93</v>
      </c>
      <c r="B52" s="24"/>
      <c r="C52" s="55"/>
      <c r="D52" s="29"/>
      <c r="E52" s="30"/>
      <c r="F52" s="28"/>
      <c r="G52" s="30"/>
      <c r="H52" s="58"/>
      <c r="I52" s="58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20"/>
      <c r="W52" s="20"/>
      <c r="Y52" s="16"/>
      <c r="Z52" s="16"/>
    </row>
    <row r="53" spans="1:26" s="15" customFormat="1" ht="15" hidden="1" customHeight="1">
      <c r="A53" s="23" t="s">
        <v>7</v>
      </c>
      <c r="B53" s="24">
        <v>694</v>
      </c>
      <c r="C53" s="55" t="s">
        <v>46</v>
      </c>
      <c r="D53" s="29"/>
      <c r="E53" s="30">
        <f t="shared" si="2"/>
        <v>0</v>
      </c>
      <c r="F53" s="28"/>
      <c r="G53" s="30">
        <f t="shared" si="3"/>
        <v>0</v>
      </c>
      <c r="H53" s="69"/>
      <c r="I53" s="6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20"/>
      <c r="W53" s="20"/>
      <c r="Y53" s="16"/>
      <c r="Z53" s="16"/>
    </row>
    <row r="54" spans="1:26" s="15" customFormat="1" ht="15" hidden="1" customHeight="1">
      <c r="A54" s="23" t="s">
        <v>8</v>
      </c>
      <c r="B54" s="24">
        <v>694</v>
      </c>
      <c r="C54" s="55" t="s">
        <v>46</v>
      </c>
      <c r="D54" s="29"/>
      <c r="E54" s="30">
        <f t="shared" si="2"/>
        <v>0</v>
      </c>
      <c r="F54" s="28"/>
      <c r="G54" s="30">
        <f t="shared" si="3"/>
        <v>0</v>
      </c>
      <c r="H54" s="69"/>
      <c r="I54" s="6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20"/>
      <c r="W54" s="20"/>
      <c r="Y54" s="16"/>
      <c r="Z54" s="16"/>
    </row>
    <row r="55" spans="1:26" s="15" customFormat="1" ht="15" hidden="1" customHeight="1">
      <c r="A55" s="23" t="s">
        <v>9</v>
      </c>
      <c r="B55" s="24">
        <v>694</v>
      </c>
      <c r="C55" s="55" t="s">
        <v>46</v>
      </c>
      <c r="D55" s="29"/>
      <c r="E55" s="30">
        <f t="shared" si="2"/>
        <v>0</v>
      </c>
      <c r="F55" s="28"/>
      <c r="G55" s="30">
        <f t="shared" si="3"/>
        <v>0</v>
      </c>
      <c r="H55" s="69"/>
      <c r="I55" s="69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20"/>
      <c r="W55" s="20"/>
      <c r="Y55" s="16"/>
      <c r="Z55" s="16"/>
    </row>
    <row r="56" spans="1:26" s="15" customFormat="1" ht="15" hidden="1" customHeight="1">
      <c r="A56" s="23" t="s">
        <v>10</v>
      </c>
      <c r="B56" s="24">
        <v>694</v>
      </c>
      <c r="C56" s="55" t="s">
        <v>46</v>
      </c>
      <c r="D56" s="29"/>
      <c r="E56" s="30">
        <f t="shared" si="2"/>
        <v>0</v>
      </c>
      <c r="F56" s="28"/>
      <c r="G56" s="30">
        <f t="shared" si="3"/>
        <v>0</v>
      </c>
      <c r="H56" s="69"/>
      <c r="I56" s="6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0"/>
      <c r="W56" s="20"/>
      <c r="Y56" s="16"/>
      <c r="Z56" s="16"/>
    </row>
    <row r="57" spans="1:26" s="15" customFormat="1" ht="15" hidden="1" customHeight="1">
      <c r="A57" s="23" t="s">
        <v>55</v>
      </c>
      <c r="B57" s="24">
        <v>694</v>
      </c>
      <c r="C57" s="55" t="s">
        <v>46</v>
      </c>
      <c r="D57" s="29"/>
      <c r="E57" s="30">
        <f t="shared" si="2"/>
        <v>0</v>
      </c>
      <c r="F57" s="28"/>
      <c r="G57" s="30">
        <f t="shared" si="3"/>
        <v>0</v>
      </c>
      <c r="H57" s="71"/>
      <c r="I57" s="7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0"/>
      <c r="W57" s="20"/>
      <c r="Y57" s="16"/>
      <c r="Z57" s="16"/>
    </row>
    <row r="58" spans="1:26" s="15" customFormat="1" ht="15" hidden="1" customHeight="1">
      <c r="A58" s="35" t="s">
        <v>76</v>
      </c>
      <c r="B58" s="24"/>
      <c r="C58" s="55"/>
      <c r="D58" s="29"/>
      <c r="E58" s="30"/>
      <c r="F58" s="28"/>
      <c r="G58" s="30"/>
      <c r="H58" s="60"/>
      <c r="I58" s="6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0"/>
      <c r="W58" s="20"/>
      <c r="Y58" s="16"/>
      <c r="Z58" s="16"/>
    </row>
    <row r="59" spans="1:26" s="15" customFormat="1" ht="15" hidden="1" customHeight="1">
      <c r="A59" s="23" t="s">
        <v>11</v>
      </c>
      <c r="B59" s="24">
        <v>531</v>
      </c>
      <c r="C59" s="55" t="s">
        <v>46</v>
      </c>
      <c r="D59" s="29"/>
      <c r="E59" s="30">
        <f t="shared" si="2"/>
        <v>0</v>
      </c>
      <c r="F59" s="28"/>
      <c r="G59" s="30">
        <f t="shared" si="3"/>
        <v>0</v>
      </c>
      <c r="H59" s="69"/>
      <c r="I59" s="6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0"/>
      <c r="W59" s="20"/>
      <c r="Y59" s="16"/>
      <c r="Z59" s="16"/>
    </row>
    <row r="60" spans="1:26" s="15" customFormat="1" ht="15" hidden="1" customHeight="1">
      <c r="A60" s="23" t="s">
        <v>12</v>
      </c>
      <c r="B60" s="24">
        <v>531</v>
      </c>
      <c r="C60" s="55" t="s">
        <v>46</v>
      </c>
      <c r="D60" s="29"/>
      <c r="E60" s="30">
        <f t="shared" si="2"/>
        <v>0</v>
      </c>
      <c r="F60" s="28"/>
      <c r="G60" s="30">
        <f t="shared" si="3"/>
        <v>0</v>
      </c>
      <c r="H60" s="69"/>
      <c r="I60" s="6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20"/>
      <c r="W60" s="20"/>
      <c r="Y60" s="16"/>
      <c r="Z60" s="16"/>
    </row>
    <row r="61" spans="1:26" s="15" customFormat="1" ht="15" hidden="1" customHeight="1">
      <c r="A61" s="23" t="s">
        <v>13</v>
      </c>
      <c r="B61" s="23" t="s">
        <v>13</v>
      </c>
      <c r="C61" s="55" t="s">
        <v>46</v>
      </c>
      <c r="D61" s="29"/>
      <c r="E61" s="30">
        <f t="shared" si="2"/>
        <v>0</v>
      </c>
      <c r="F61" s="28"/>
      <c r="G61" s="30">
        <f t="shared" si="3"/>
        <v>0</v>
      </c>
      <c r="H61" s="71"/>
      <c r="I61" s="71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20"/>
      <c r="W61" s="20"/>
      <c r="Y61" s="16"/>
      <c r="Z61" s="16"/>
    </row>
    <row r="62" spans="1:26" s="15" customFormat="1" ht="15" hidden="1" customHeight="1">
      <c r="A62" s="23" t="s">
        <v>56</v>
      </c>
      <c r="B62" s="23" t="s">
        <v>13</v>
      </c>
      <c r="C62" s="55" t="s">
        <v>46</v>
      </c>
      <c r="D62" s="29"/>
      <c r="E62" s="30">
        <f t="shared" si="2"/>
        <v>0</v>
      </c>
      <c r="F62" s="28"/>
      <c r="G62" s="30">
        <f t="shared" si="3"/>
        <v>0</v>
      </c>
      <c r="H62" s="69"/>
      <c r="I62" s="6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20"/>
      <c r="W62" s="20"/>
      <c r="Y62" s="16"/>
      <c r="Z62" s="16"/>
    </row>
    <row r="63" spans="1:26" s="15" customFormat="1" ht="15" hidden="1" customHeight="1">
      <c r="A63" s="35" t="s">
        <v>110</v>
      </c>
      <c r="B63" s="23"/>
      <c r="C63" s="55"/>
      <c r="D63" s="29"/>
      <c r="E63" s="30"/>
      <c r="F63" s="28"/>
      <c r="G63" s="30"/>
      <c r="H63" s="58"/>
      <c r="I63" s="58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20"/>
      <c r="W63" s="20"/>
      <c r="Y63" s="16"/>
      <c r="Z63" s="16"/>
    </row>
    <row r="64" spans="1:26" s="15" customFormat="1" ht="15" hidden="1" customHeight="1">
      <c r="A64" s="23" t="s">
        <v>14</v>
      </c>
      <c r="B64" s="24">
        <v>244</v>
      </c>
      <c r="C64" s="55" t="s">
        <v>46</v>
      </c>
      <c r="D64" s="29"/>
      <c r="E64" s="30">
        <f t="shared" si="2"/>
        <v>0</v>
      </c>
      <c r="F64" s="28"/>
      <c r="G64" s="30">
        <f t="shared" si="3"/>
        <v>0</v>
      </c>
      <c r="H64" s="69"/>
      <c r="I64" s="69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20"/>
      <c r="W64" s="20"/>
      <c r="Y64" s="16"/>
      <c r="Z64" s="16"/>
    </row>
    <row r="65" spans="1:26" s="15" customFormat="1" ht="19.5" hidden="1" customHeight="1">
      <c r="A65" s="23" t="s">
        <v>67</v>
      </c>
      <c r="B65" s="24"/>
      <c r="C65" s="55" t="s">
        <v>46</v>
      </c>
      <c r="D65" s="29"/>
      <c r="E65" s="30">
        <f t="shared" si="2"/>
        <v>0</v>
      </c>
      <c r="F65" s="28"/>
      <c r="G65" s="30">
        <f t="shared" si="3"/>
        <v>0</v>
      </c>
      <c r="H65" s="71"/>
      <c r="I65" s="7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20"/>
      <c r="W65" s="20"/>
      <c r="Y65" s="16"/>
      <c r="Z65" s="16"/>
    </row>
    <row r="66" spans="1:26" s="15" customFormat="1" ht="15.75" hidden="1" customHeight="1">
      <c r="A66" s="35" t="s">
        <v>69</v>
      </c>
      <c r="B66" s="24"/>
      <c r="C66" s="55"/>
      <c r="D66" s="29"/>
      <c r="E66" s="30"/>
      <c r="F66" s="28"/>
      <c r="G66" s="30"/>
      <c r="H66" s="60"/>
      <c r="I66" s="6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20"/>
      <c r="W66" s="20"/>
      <c r="Y66" s="16"/>
      <c r="Z66" s="16"/>
    </row>
    <row r="67" spans="1:26" s="15" customFormat="1" ht="15" hidden="1" customHeight="1">
      <c r="A67" s="23" t="s">
        <v>15</v>
      </c>
      <c r="B67" s="24">
        <v>530</v>
      </c>
      <c r="C67" s="55" t="s">
        <v>46</v>
      </c>
      <c r="D67" s="29"/>
      <c r="E67" s="30">
        <f t="shared" si="2"/>
        <v>0</v>
      </c>
      <c r="F67" s="29"/>
      <c r="G67" s="30">
        <f t="shared" si="3"/>
        <v>0</v>
      </c>
      <c r="H67" s="69"/>
      <c r="I67" s="6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20"/>
      <c r="W67" s="20"/>
      <c r="Y67" s="16"/>
      <c r="Z67" s="16"/>
    </row>
    <row r="68" spans="1:26" s="15" customFormat="1" ht="15" hidden="1" customHeight="1">
      <c r="A68" s="23" t="s">
        <v>16</v>
      </c>
      <c r="B68" s="24">
        <v>530</v>
      </c>
      <c r="C68" s="55" t="s">
        <v>46</v>
      </c>
      <c r="D68" s="29"/>
      <c r="E68" s="30">
        <f t="shared" si="2"/>
        <v>0</v>
      </c>
      <c r="F68" s="29"/>
      <c r="G68" s="30">
        <f t="shared" si="3"/>
        <v>0</v>
      </c>
      <c r="H68" s="71"/>
      <c r="I68" s="71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20"/>
      <c r="W68" s="20"/>
      <c r="Y68" s="16"/>
      <c r="Z68" s="16"/>
    </row>
    <row r="69" spans="1:26" s="15" customFormat="1" ht="15" hidden="1" customHeight="1">
      <c r="A69" s="23" t="s">
        <v>17</v>
      </c>
      <c r="B69" s="24">
        <v>530</v>
      </c>
      <c r="C69" s="55" t="s">
        <v>46</v>
      </c>
      <c r="D69" s="29"/>
      <c r="E69" s="30">
        <f t="shared" si="2"/>
        <v>0</v>
      </c>
      <c r="F69" s="29"/>
      <c r="G69" s="30">
        <f t="shared" si="3"/>
        <v>0</v>
      </c>
      <c r="H69" s="69"/>
      <c r="I69" s="69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20"/>
      <c r="W69" s="20"/>
      <c r="Y69" s="16"/>
      <c r="Z69" s="16"/>
    </row>
    <row r="70" spans="1:26" s="15" customFormat="1" ht="15" hidden="1" customHeight="1">
      <c r="A70" s="23" t="s">
        <v>18</v>
      </c>
      <c r="B70" s="24">
        <v>530</v>
      </c>
      <c r="C70" s="55" t="s">
        <v>46</v>
      </c>
      <c r="D70" s="29"/>
      <c r="E70" s="30">
        <f t="shared" si="2"/>
        <v>0</v>
      </c>
      <c r="F70" s="29"/>
      <c r="G70" s="30">
        <f t="shared" si="3"/>
        <v>0</v>
      </c>
      <c r="H70" s="69"/>
      <c r="I70" s="69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20"/>
      <c r="W70" s="20"/>
      <c r="Y70" s="16"/>
      <c r="Z70" s="16"/>
    </row>
    <row r="71" spans="1:26" s="15" customFormat="1" ht="21" hidden="1" customHeight="1">
      <c r="A71" s="23" t="s">
        <v>19</v>
      </c>
      <c r="B71" s="24">
        <v>530</v>
      </c>
      <c r="C71" s="55" t="s">
        <v>46</v>
      </c>
      <c r="D71" s="29"/>
      <c r="E71" s="30">
        <f t="shared" si="2"/>
        <v>0</v>
      </c>
      <c r="F71" s="29"/>
      <c r="G71" s="30">
        <f t="shared" si="3"/>
        <v>0</v>
      </c>
      <c r="H71" s="69"/>
      <c r="I71" s="6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20"/>
      <c r="W71" s="20"/>
      <c r="Y71" s="16"/>
      <c r="Z71" s="16"/>
    </row>
    <row r="72" spans="1:26" s="15" customFormat="1" ht="9.75" hidden="1" customHeight="1">
      <c r="A72" s="23" t="s">
        <v>57</v>
      </c>
      <c r="B72" s="24"/>
      <c r="C72" s="55" t="s">
        <v>46</v>
      </c>
      <c r="D72" s="29"/>
      <c r="E72" s="30">
        <f t="shared" si="2"/>
        <v>0</v>
      </c>
      <c r="F72" s="29"/>
      <c r="G72" s="30">
        <f t="shared" si="3"/>
        <v>0</v>
      </c>
      <c r="H72" s="69"/>
      <c r="I72" s="69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20"/>
      <c r="W72" s="20"/>
      <c r="Y72" s="16"/>
      <c r="Z72" s="16"/>
    </row>
    <row r="73" spans="1:26" s="15" customFormat="1" ht="15" customHeight="1">
      <c r="A73" s="22" t="s">
        <v>20</v>
      </c>
      <c r="B73" s="25"/>
      <c r="C73" s="55"/>
      <c r="D73" s="31"/>
      <c r="E73" s="30"/>
      <c r="F73" s="32"/>
      <c r="G73" s="30"/>
      <c r="H73" s="18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Y73" s="16"/>
      <c r="Z73" s="16"/>
    </row>
    <row r="74" spans="1:26" s="15" customFormat="1" ht="15" customHeight="1">
      <c r="A74" s="23" t="s">
        <v>139</v>
      </c>
      <c r="B74" s="24">
        <v>390</v>
      </c>
      <c r="C74" s="55" t="s">
        <v>133</v>
      </c>
      <c r="D74" s="29">
        <v>0.27</v>
      </c>
      <c r="E74" s="30">
        <v>0.32</v>
      </c>
      <c r="F74" s="32">
        <v>0.27</v>
      </c>
      <c r="G74" s="30">
        <v>0.32</v>
      </c>
      <c r="H74" s="18"/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Y74" s="16"/>
      <c r="Z74" s="16"/>
    </row>
    <row r="75" spans="1:26" s="15" customFormat="1" ht="15" customHeight="1">
      <c r="A75" s="23" t="s">
        <v>77</v>
      </c>
      <c r="B75" s="24">
        <v>390</v>
      </c>
      <c r="C75" s="55" t="s">
        <v>46</v>
      </c>
      <c r="D75" s="29">
        <v>48.17</v>
      </c>
      <c r="E75" s="30">
        <f t="shared" si="2"/>
        <v>57.804000000000002</v>
      </c>
      <c r="F75" s="29">
        <v>49.46</v>
      </c>
      <c r="G75" s="30">
        <f t="shared" si="3"/>
        <v>59.352000000000004</v>
      </c>
      <c r="H75" s="69"/>
      <c r="I75" s="6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20"/>
      <c r="W75" s="20"/>
      <c r="Y75" s="16"/>
      <c r="Z75" s="16"/>
    </row>
    <row r="76" spans="1:26" s="15" customFormat="1" ht="15" customHeight="1">
      <c r="A76" s="23" t="s">
        <v>140</v>
      </c>
      <c r="B76" s="24">
        <v>843</v>
      </c>
      <c r="C76" s="55" t="s">
        <v>133</v>
      </c>
      <c r="D76" s="29">
        <v>0.85</v>
      </c>
      <c r="E76" s="30">
        <f>D76*20%+D76</f>
        <v>1.02</v>
      </c>
      <c r="F76" s="28">
        <v>0.85</v>
      </c>
      <c r="G76" s="30">
        <v>0.85</v>
      </c>
      <c r="H76" s="58"/>
      <c r="I76" s="58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20"/>
      <c r="W76" s="20"/>
      <c r="Y76" s="16"/>
      <c r="Z76" s="16"/>
    </row>
    <row r="77" spans="1:26" s="15" customFormat="1" ht="15" customHeight="1">
      <c r="A77" s="23" t="s">
        <v>78</v>
      </c>
      <c r="B77" s="24">
        <v>843</v>
      </c>
      <c r="C77" s="55" t="s">
        <v>46</v>
      </c>
      <c r="D77" s="29">
        <v>39.630000000000003</v>
      </c>
      <c r="E77" s="30">
        <f t="shared" si="2"/>
        <v>47.556000000000004</v>
      </c>
      <c r="F77" s="28">
        <v>40.69</v>
      </c>
      <c r="G77" s="30">
        <f t="shared" si="3"/>
        <v>48.827999999999996</v>
      </c>
      <c r="H77" s="71"/>
      <c r="I77" s="71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20"/>
      <c r="W77" s="20"/>
      <c r="Y77" s="16"/>
      <c r="Z77" s="16"/>
    </row>
    <row r="78" spans="1:26" s="15" customFormat="1" ht="15" customHeight="1">
      <c r="A78" s="23" t="s">
        <v>141</v>
      </c>
      <c r="B78" s="24">
        <v>682</v>
      </c>
      <c r="C78" s="55" t="s">
        <v>46</v>
      </c>
      <c r="D78" s="29">
        <v>3.05</v>
      </c>
      <c r="E78" s="30">
        <f>D78*20%+D78</f>
        <v>3.6599999999999997</v>
      </c>
      <c r="F78" s="28">
        <v>3.05</v>
      </c>
      <c r="G78" s="30">
        <v>3.66</v>
      </c>
      <c r="H78" s="60"/>
      <c r="I78" s="6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20"/>
      <c r="W78" s="20"/>
      <c r="Y78" s="16"/>
      <c r="Z78" s="16"/>
    </row>
    <row r="79" spans="1:26" s="15" customFormat="1" ht="15" customHeight="1">
      <c r="A79" s="23" t="s">
        <v>109</v>
      </c>
      <c r="B79" s="24">
        <v>682</v>
      </c>
      <c r="C79" s="55" t="s">
        <v>46</v>
      </c>
      <c r="D79" s="29">
        <v>61.97</v>
      </c>
      <c r="E79" s="30">
        <f t="shared" si="2"/>
        <v>74.364000000000004</v>
      </c>
      <c r="F79" s="28">
        <v>63.63</v>
      </c>
      <c r="G79" s="30">
        <f t="shared" si="3"/>
        <v>76.356000000000009</v>
      </c>
      <c r="H79" s="69"/>
      <c r="I79" s="6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20"/>
      <c r="W79" s="20"/>
      <c r="Y79" s="16"/>
      <c r="Z79" s="16"/>
    </row>
    <row r="80" spans="1:26" s="15" customFormat="1" ht="15" customHeight="1">
      <c r="A80" s="23" t="s">
        <v>142</v>
      </c>
      <c r="B80" s="24"/>
      <c r="C80" s="55" t="s">
        <v>143</v>
      </c>
      <c r="D80" s="29">
        <v>1.19</v>
      </c>
      <c r="E80" s="30">
        <v>1.42</v>
      </c>
      <c r="F80" s="28">
        <v>1.19</v>
      </c>
      <c r="G80" s="30">
        <v>1.42</v>
      </c>
      <c r="H80" s="58"/>
      <c r="I80" s="58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20"/>
      <c r="W80" s="20"/>
      <c r="Y80" s="16"/>
      <c r="Z80" s="16"/>
    </row>
    <row r="81" spans="1:26" s="15" customFormat="1" ht="15" customHeight="1">
      <c r="A81" s="23" t="s">
        <v>79</v>
      </c>
      <c r="B81" s="24">
        <v>753</v>
      </c>
      <c r="C81" s="55" t="s">
        <v>46</v>
      </c>
      <c r="D81" s="29">
        <v>44.59</v>
      </c>
      <c r="E81" s="30">
        <f t="shared" si="2"/>
        <v>53.508000000000003</v>
      </c>
      <c r="F81" s="28">
        <v>45.78</v>
      </c>
      <c r="G81" s="30">
        <f t="shared" si="3"/>
        <v>54.936</v>
      </c>
      <c r="H81" s="69"/>
      <c r="I81" s="6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1"/>
      <c r="V81" s="20"/>
      <c r="W81" s="20"/>
      <c r="Y81" s="16"/>
      <c r="Z81" s="16"/>
    </row>
    <row r="82" spans="1:26" s="15" customFormat="1" ht="15" customHeight="1">
      <c r="A82" s="23" t="s">
        <v>144</v>
      </c>
      <c r="B82" s="24"/>
      <c r="C82" s="55" t="s">
        <v>133</v>
      </c>
      <c r="D82" s="29">
        <v>0.45</v>
      </c>
      <c r="E82" s="30">
        <v>0.54</v>
      </c>
      <c r="F82" s="28">
        <v>0.45</v>
      </c>
      <c r="G82" s="30">
        <v>0.54</v>
      </c>
      <c r="H82" s="58"/>
      <c r="I82" s="58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20"/>
      <c r="W82" s="20"/>
      <c r="Y82" s="16"/>
      <c r="Z82" s="16"/>
    </row>
    <row r="83" spans="1:26" s="15" customFormat="1" ht="15" customHeight="1">
      <c r="A83" s="23" t="s">
        <v>80</v>
      </c>
      <c r="B83" s="24">
        <v>538</v>
      </c>
      <c r="C83" s="55" t="s">
        <v>46</v>
      </c>
      <c r="D83" s="29">
        <v>54.91</v>
      </c>
      <c r="E83" s="30">
        <f t="shared" si="2"/>
        <v>65.891999999999996</v>
      </c>
      <c r="F83" s="28">
        <v>56.38</v>
      </c>
      <c r="G83" s="30">
        <f t="shared" si="3"/>
        <v>67.656000000000006</v>
      </c>
      <c r="H83" s="71"/>
      <c r="I83" s="71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20"/>
      <c r="W83" s="20"/>
      <c r="Y83" s="16"/>
      <c r="Z83" s="16"/>
    </row>
    <row r="84" spans="1:26" s="15" customFormat="1" ht="15" customHeight="1">
      <c r="A84" s="23" t="s">
        <v>145</v>
      </c>
      <c r="B84" s="24"/>
      <c r="C84" s="55" t="s">
        <v>133</v>
      </c>
      <c r="D84" s="29">
        <v>0.03</v>
      </c>
      <c r="E84" s="30">
        <v>0.03</v>
      </c>
      <c r="F84" s="28">
        <v>0.03</v>
      </c>
      <c r="G84" s="30">
        <v>0.03</v>
      </c>
      <c r="H84" s="60"/>
      <c r="I84" s="6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20"/>
      <c r="W84" s="20"/>
      <c r="Y84" s="16"/>
      <c r="Z84" s="16"/>
    </row>
    <row r="85" spans="1:26" s="15" customFormat="1" ht="15" customHeight="1">
      <c r="A85" s="23" t="s">
        <v>81</v>
      </c>
      <c r="B85" s="24">
        <v>257</v>
      </c>
      <c r="C85" s="55" t="s">
        <v>46</v>
      </c>
      <c r="D85" s="29">
        <v>46.31</v>
      </c>
      <c r="E85" s="30">
        <f t="shared" si="2"/>
        <v>55.572000000000003</v>
      </c>
      <c r="F85" s="28">
        <v>47.55</v>
      </c>
      <c r="G85" s="30">
        <f t="shared" si="3"/>
        <v>57.059999999999995</v>
      </c>
      <c r="H85" s="69"/>
      <c r="I85" s="69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1"/>
      <c r="V85" s="20"/>
      <c r="W85" s="20"/>
      <c r="Y85" s="16"/>
      <c r="Z85" s="16"/>
    </row>
    <row r="86" spans="1:26" s="15" customFormat="1" ht="15" customHeight="1">
      <c r="A86" s="23" t="s">
        <v>146</v>
      </c>
      <c r="B86" s="24"/>
      <c r="C86" s="55" t="s">
        <v>133</v>
      </c>
      <c r="D86" s="29">
        <v>0.63</v>
      </c>
      <c r="E86" s="30">
        <v>0.76</v>
      </c>
      <c r="F86" s="28">
        <v>0.63</v>
      </c>
      <c r="G86" s="30">
        <v>0.76</v>
      </c>
      <c r="H86" s="58"/>
      <c r="I86" s="58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1"/>
      <c r="V86" s="20"/>
      <c r="W86" s="20"/>
      <c r="Y86" s="16"/>
      <c r="Z86" s="16"/>
    </row>
    <row r="87" spans="1:26" s="15" customFormat="1" ht="15" customHeight="1">
      <c r="A87" s="23" t="s">
        <v>82</v>
      </c>
      <c r="B87" s="24">
        <v>683</v>
      </c>
      <c r="C87" s="55" t="s">
        <v>46</v>
      </c>
      <c r="D87" s="29">
        <v>44.41</v>
      </c>
      <c r="E87" s="30">
        <f t="shared" si="2"/>
        <v>53.291999999999994</v>
      </c>
      <c r="F87" s="28">
        <v>45.6</v>
      </c>
      <c r="G87" s="30">
        <f t="shared" si="3"/>
        <v>54.72</v>
      </c>
      <c r="H87" s="69"/>
      <c r="I87" s="69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20"/>
      <c r="W87" s="20"/>
      <c r="Y87" s="16"/>
      <c r="Z87" s="16"/>
    </row>
    <row r="88" spans="1:26" s="15" customFormat="1" ht="15" customHeight="1">
      <c r="A88" s="23" t="s">
        <v>105</v>
      </c>
      <c r="B88" s="24"/>
      <c r="C88" s="55" t="s">
        <v>133</v>
      </c>
      <c r="D88" s="29">
        <v>2.38</v>
      </c>
      <c r="E88" s="30">
        <v>2.86</v>
      </c>
      <c r="F88" s="28">
        <v>2.38</v>
      </c>
      <c r="G88" s="30">
        <v>2.86</v>
      </c>
      <c r="H88" s="58"/>
      <c r="I88" s="58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1"/>
      <c r="V88" s="20"/>
      <c r="W88" s="20"/>
      <c r="Y88" s="16"/>
      <c r="Z88" s="16"/>
    </row>
    <row r="89" spans="1:26" s="15" customFormat="1" ht="15" customHeight="1">
      <c r="A89" s="23" t="s">
        <v>105</v>
      </c>
      <c r="B89" s="24">
        <v>756</v>
      </c>
      <c r="C89" s="55" t="s">
        <v>46</v>
      </c>
      <c r="D89" s="29">
        <v>50.49</v>
      </c>
      <c r="E89" s="30">
        <f t="shared" si="2"/>
        <v>60.588000000000001</v>
      </c>
      <c r="F89" s="28">
        <v>51.84</v>
      </c>
      <c r="G89" s="30">
        <f t="shared" si="3"/>
        <v>62.208000000000006</v>
      </c>
      <c r="H89" s="69"/>
      <c r="I89" s="69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1"/>
      <c r="V89" s="20"/>
      <c r="W89" s="20"/>
      <c r="Y89" s="16"/>
      <c r="Z89" s="16"/>
    </row>
    <row r="90" spans="1:26" s="15" customFormat="1" ht="13.5" customHeight="1">
      <c r="A90" s="22" t="s">
        <v>21</v>
      </c>
      <c r="B90" s="25"/>
      <c r="C90" s="55"/>
      <c r="D90" s="31"/>
      <c r="E90" s="30"/>
      <c r="F90" s="32"/>
      <c r="G90" s="30"/>
      <c r="H90" s="18"/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Y90" s="16"/>
      <c r="Z90" s="16"/>
    </row>
    <row r="91" spans="1:26" s="15" customFormat="1" ht="13.5" customHeight="1">
      <c r="A91" s="33" t="s">
        <v>92</v>
      </c>
      <c r="B91" s="25"/>
      <c r="C91" s="55"/>
      <c r="D91" s="31"/>
      <c r="E91" s="30"/>
      <c r="F91" s="32"/>
      <c r="G91" s="30"/>
      <c r="H91" s="18"/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Y91" s="16"/>
      <c r="Z91" s="16"/>
    </row>
    <row r="92" spans="1:26" s="15" customFormat="1" ht="13.5" customHeight="1">
      <c r="A92" s="56" t="s">
        <v>168</v>
      </c>
      <c r="B92" s="25"/>
      <c r="C92" s="55" t="s">
        <v>133</v>
      </c>
      <c r="D92" s="31">
        <v>42.04</v>
      </c>
      <c r="E92" s="30">
        <f t="shared" si="2"/>
        <v>50.448</v>
      </c>
      <c r="F92" s="32">
        <v>42.04</v>
      </c>
      <c r="G92" s="30">
        <f t="shared" si="3"/>
        <v>50.448</v>
      </c>
      <c r="H92" s="18"/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Y92" s="16"/>
      <c r="Z92" s="16"/>
    </row>
    <row r="93" spans="1:26" s="15" customFormat="1" ht="15" customHeight="1">
      <c r="A93" s="23" t="s">
        <v>22</v>
      </c>
      <c r="B93" s="24">
        <v>785</v>
      </c>
      <c r="C93" s="55" t="s">
        <v>46</v>
      </c>
      <c r="D93" s="29">
        <v>101.67</v>
      </c>
      <c r="E93" s="30">
        <f t="shared" si="2"/>
        <v>122.004</v>
      </c>
      <c r="F93" s="28">
        <v>104.4</v>
      </c>
      <c r="G93" s="30">
        <f t="shared" si="3"/>
        <v>125.28</v>
      </c>
      <c r="H93" s="69"/>
      <c r="I93" s="69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1"/>
      <c r="V93" s="20"/>
      <c r="W93" s="20"/>
      <c r="Y93" s="16"/>
      <c r="Z93" s="16"/>
    </row>
    <row r="94" spans="1:26" s="15" customFormat="1" ht="15" customHeight="1">
      <c r="A94" s="23" t="s">
        <v>23</v>
      </c>
      <c r="B94" s="24">
        <v>785</v>
      </c>
      <c r="C94" s="55" t="s">
        <v>46</v>
      </c>
      <c r="D94" s="29">
        <v>112.37</v>
      </c>
      <c r="E94" s="30">
        <f t="shared" si="2"/>
        <v>134.84399999999999</v>
      </c>
      <c r="F94" s="28">
        <v>115.38</v>
      </c>
      <c r="G94" s="30">
        <f t="shared" si="3"/>
        <v>138.45599999999999</v>
      </c>
      <c r="H94" s="69"/>
      <c r="I94" s="69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1"/>
      <c r="V94" s="20"/>
      <c r="W94" s="20"/>
      <c r="Y94" s="16"/>
      <c r="Z94" s="16"/>
    </row>
    <row r="95" spans="1:26" s="15" customFormat="1" ht="15" customHeight="1">
      <c r="A95" s="23" t="s">
        <v>58</v>
      </c>
      <c r="B95" s="24"/>
      <c r="C95" s="55" t="s">
        <v>46</v>
      </c>
      <c r="D95" s="29">
        <v>49.75</v>
      </c>
      <c r="E95" s="30">
        <f t="shared" si="2"/>
        <v>59.7</v>
      </c>
      <c r="F95" s="28">
        <v>51.08</v>
      </c>
      <c r="G95" s="30">
        <f t="shared" si="3"/>
        <v>61.295999999999999</v>
      </c>
      <c r="H95" s="69"/>
      <c r="I95" s="69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1"/>
      <c r="V95" s="20"/>
      <c r="W95" s="20"/>
      <c r="Y95" s="16"/>
      <c r="Z95" s="16"/>
    </row>
    <row r="96" spans="1:26" s="15" customFormat="1" ht="15" customHeight="1">
      <c r="A96" s="33" t="s">
        <v>91</v>
      </c>
      <c r="B96" s="24"/>
      <c r="C96" s="55"/>
      <c r="D96" s="29"/>
      <c r="E96" s="30"/>
      <c r="F96" s="28"/>
      <c r="G96" s="30"/>
      <c r="H96" s="58"/>
      <c r="I96" s="58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20"/>
      <c r="W96" s="20"/>
      <c r="Y96" s="16"/>
      <c r="Z96" s="16"/>
    </row>
    <row r="97" spans="1:26" s="15" customFormat="1" ht="15" customHeight="1">
      <c r="A97" s="23" t="s">
        <v>147</v>
      </c>
      <c r="B97" s="24"/>
      <c r="C97" s="55" t="s">
        <v>133</v>
      </c>
      <c r="D97" s="29">
        <v>1.24</v>
      </c>
      <c r="E97" s="30">
        <v>1.49</v>
      </c>
      <c r="F97" s="28">
        <v>1.24</v>
      </c>
      <c r="G97" s="30">
        <v>1.49</v>
      </c>
      <c r="H97" s="58"/>
      <c r="I97" s="58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20"/>
      <c r="W97" s="20"/>
      <c r="Y97" s="16"/>
      <c r="Z97" s="16"/>
    </row>
    <row r="98" spans="1:26" s="15" customFormat="1" ht="15" customHeight="1">
      <c r="A98" s="23" t="s">
        <v>113</v>
      </c>
      <c r="B98" s="24"/>
      <c r="C98" s="55" t="s">
        <v>46</v>
      </c>
      <c r="D98" s="29">
        <v>56.75</v>
      </c>
      <c r="E98" s="30">
        <f t="shared" si="2"/>
        <v>68.099999999999994</v>
      </c>
      <c r="F98" s="28">
        <v>58.27</v>
      </c>
      <c r="G98" s="30">
        <f t="shared" si="3"/>
        <v>69.924000000000007</v>
      </c>
      <c r="H98" s="58"/>
      <c r="I98" s="58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1"/>
      <c r="V98" s="20"/>
      <c r="W98" s="20"/>
      <c r="Y98" s="16"/>
      <c r="Z98" s="16"/>
    </row>
    <row r="99" spans="1:26" s="15" customFormat="1" ht="15" customHeight="1">
      <c r="A99" s="23" t="s">
        <v>114</v>
      </c>
      <c r="B99" s="24"/>
      <c r="C99" s="55" t="s">
        <v>46</v>
      </c>
      <c r="D99" s="29">
        <v>63.69</v>
      </c>
      <c r="E99" s="30">
        <f t="shared" si="2"/>
        <v>76.427999999999997</v>
      </c>
      <c r="F99" s="28">
        <v>65.400000000000006</v>
      </c>
      <c r="G99" s="30">
        <f t="shared" si="3"/>
        <v>78.48</v>
      </c>
      <c r="H99" s="58"/>
      <c r="I99" s="58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1"/>
      <c r="V99" s="20"/>
      <c r="W99" s="20"/>
      <c r="Y99" s="16"/>
      <c r="Z99" s="16"/>
    </row>
    <row r="100" spans="1:26" s="15" customFormat="1" ht="15" customHeight="1">
      <c r="A100" s="23" t="s">
        <v>115</v>
      </c>
      <c r="B100" s="24"/>
      <c r="C100" s="55" t="s">
        <v>46</v>
      </c>
      <c r="D100" s="29">
        <v>32.47</v>
      </c>
      <c r="E100" s="30">
        <f t="shared" si="2"/>
        <v>38.963999999999999</v>
      </c>
      <c r="F100" s="28">
        <v>33.340000000000003</v>
      </c>
      <c r="G100" s="30">
        <f t="shared" si="3"/>
        <v>40.008000000000003</v>
      </c>
      <c r="H100" s="58"/>
      <c r="I100" s="58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1"/>
      <c r="V100" s="20"/>
      <c r="W100" s="20"/>
      <c r="Y100" s="16"/>
      <c r="Z100" s="16"/>
    </row>
    <row r="101" spans="1:26" s="15" customFormat="1" ht="15" customHeight="1">
      <c r="A101" s="33" t="s">
        <v>90</v>
      </c>
      <c r="B101" s="24"/>
      <c r="C101" s="55"/>
      <c r="D101" s="29"/>
      <c r="E101" s="30"/>
      <c r="F101" s="28"/>
      <c r="G101" s="30"/>
      <c r="H101" s="58"/>
      <c r="I101" s="58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1"/>
      <c r="V101" s="20"/>
      <c r="W101" s="20"/>
      <c r="Y101" s="16"/>
      <c r="Z101" s="16"/>
    </row>
    <row r="102" spans="1:26" s="15" customFormat="1" ht="15" customHeight="1">
      <c r="A102" s="23" t="s">
        <v>147</v>
      </c>
      <c r="B102" s="24"/>
      <c r="C102" s="55" t="s">
        <v>133</v>
      </c>
      <c r="D102" s="29">
        <v>2.84</v>
      </c>
      <c r="E102" s="30">
        <v>3.41</v>
      </c>
      <c r="F102" s="28">
        <v>2.84</v>
      </c>
      <c r="G102" s="30">
        <v>3.41</v>
      </c>
      <c r="H102" s="58"/>
      <c r="I102" s="58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1"/>
      <c r="V102" s="20"/>
      <c r="W102" s="20"/>
      <c r="Y102" s="16"/>
      <c r="Z102" s="16"/>
    </row>
    <row r="103" spans="1:26" s="15" customFormat="1" ht="15" customHeight="1">
      <c r="A103" s="23" t="s">
        <v>116</v>
      </c>
      <c r="B103" s="24"/>
      <c r="C103" s="55" t="s">
        <v>46</v>
      </c>
      <c r="D103" s="29">
        <v>66.930000000000007</v>
      </c>
      <c r="E103" s="30">
        <f t="shared" si="2"/>
        <v>80.316000000000003</v>
      </c>
      <c r="F103" s="28">
        <v>68.72</v>
      </c>
      <c r="G103" s="30">
        <f t="shared" si="3"/>
        <v>82.463999999999999</v>
      </c>
      <c r="H103" s="58"/>
      <c r="I103" s="58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1"/>
      <c r="V103" s="20"/>
      <c r="W103" s="20"/>
      <c r="Y103" s="16"/>
      <c r="Z103" s="16"/>
    </row>
    <row r="104" spans="1:26" s="15" customFormat="1" ht="15" customHeight="1">
      <c r="A104" s="23" t="s">
        <v>114</v>
      </c>
      <c r="B104" s="24"/>
      <c r="C104" s="55" t="s">
        <v>46</v>
      </c>
      <c r="D104" s="29">
        <v>73.36</v>
      </c>
      <c r="E104" s="30">
        <f t="shared" si="2"/>
        <v>88.031999999999996</v>
      </c>
      <c r="F104" s="28">
        <v>75.33</v>
      </c>
      <c r="G104" s="30">
        <f t="shared" si="3"/>
        <v>90.396000000000001</v>
      </c>
      <c r="H104" s="58"/>
      <c r="I104" s="58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1"/>
      <c r="V104" s="20"/>
      <c r="W104" s="20"/>
      <c r="Y104" s="16"/>
      <c r="Z104" s="16"/>
    </row>
    <row r="105" spans="1:26" s="15" customFormat="1" ht="15" customHeight="1">
      <c r="A105" s="23" t="s">
        <v>115</v>
      </c>
      <c r="B105" s="24"/>
      <c r="C105" s="55" t="s">
        <v>46</v>
      </c>
      <c r="D105" s="29">
        <v>40.28</v>
      </c>
      <c r="E105" s="30">
        <f t="shared" si="2"/>
        <v>48.335999999999999</v>
      </c>
      <c r="F105" s="28">
        <v>41.35</v>
      </c>
      <c r="G105" s="30">
        <f t="shared" si="3"/>
        <v>49.620000000000005</v>
      </c>
      <c r="H105" s="58"/>
      <c r="I105" s="58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1"/>
      <c r="V105" s="20"/>
      <c r="W105" s="20"/>
      <c r="Y105" s="16"/>
      <c r="Z105" s="16"/>
    </row>
    <row r="106" spans="1:26" s="15" customFormat="1" ht="15" customHeight="1">
      <c r="A106" s="33" t="s">
        <v>89</v>
      </c>
      <c r="B106" s="24"/>
      <c r="C106" s="55"/>
      <c r="D106" s="29"/>
      <c r="E106" s="30"/>
      <c r="F106" s="28"/>
      <c r="G106" s="30"/>
      <c r="H106" s="58"/>
      <c r="I106" s="58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1"/>
      <c r="V106" s="20"/>
      <c r="W106" s="20"/>
      <c r="Y106" s="16"/>
      <c r="Z106" s="16"/>
    </row>
    <row r="107" spans="1:26" s="15" customFormat="1" ht="15" customHeight="1">
      <c r="A107" s="56" t="s">
        <v>167</v>
      </c>
      <c r="B107" s="24"/>
      <c r="C107" s="55" t="s">
        <v>133</v>
      </c>
      <c r="D107" s="29">
        <v>2.8</v>
      </c>
      <c r="E107" s="30">
        <f t="shared" si="2"/>
        <v>3.36</v>
      </c>
      <c r="F107" s="28">
        <v>2.8</v>
      </c>
      <c r="G107" s="30">
        <f t="shared" si="3"/>
        <v>3.36</v>
      </c>
      <c r="H107" s="58"/>
      <c r="I107" s="58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1"/>
      <c r="V107" s="20"/>
      <c r="W107" s="20"/>
      <c r="Y107" s="16"/>
      <c r="Z107" s="16"/>
    </row>
    <row r="108" spans="1:26" s="15" customFormat="1" ht="15" customHeight="1">
      <c r="A108" s="23" t="s">
        <v>117</v>
      </c>
      <c r="B108" s="24">
        <v>755</v>
      </c>
      <c r="C108" s="55" t="s">
        <v>46</v>
      </c>
      <c r="D108" s="29">
        <v>69.150000000000006</v>
      </c>
      <c r="E108" s="30">
        <f t="shared" si="2"/>
        <v>82.98</v>
      </c>
      <c r="F108" s="28">
        <v>71</v>
      </c>
      <c r="G108" s="30">
        <f t="shared" si="3"/>
        <v>85.2</v>
      </c>
      <c r="H108" s="69"/>
      <c r="I108" s="6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1"/>
      <c r="V108" s="20"/>
      <c r="W108" s="20"/>
      <c r="Y108" s="16"/>
      <c r="Z108" s="16"/>
    </row>
    <row r="109" spans="1:26" s="15" customFormat="1" ht="15" customHeight="1">
      <c r="A109" s="23" t="s">
        <v>118</v>
      </c>
      <c r="B109" s="24">
        <v>755</v>
      </c>
      <c r="C109" s="55" t="s">
        <v>46</v>
      </c>
      <c r="D109" s="29">
        <v>76.09</v>
      </c>
      <c r="E109" s="30">
        <f t="shared" si="2"/>
        <v>91.308000000000007</v>
      </c>
      <c r="F109" s="28">
        <v>74.44</v>
      </c>
      <c r="G109" s="30">
        <f t="shared" si="3"/>
        <v>89.328000000000003</v>
      </c>
      <c r="H109" s="69"/>
      <c r="I109" s="69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1"/>
      <c r="V109" s="20"/>
      <c r="W109" s="20"/>
      <c r="Y109" s="16"/>
      <c r="Z109" s="16"/>
    </row>
    <row r="110" spans="1:26" s="15" customFormat="1" ht="15" customHeight="1">
      <c r="A110" s="23" t="s">
        <v>119</v>
      </c>
      <c r="B110" s="24">
        <v>541</v>
      </c>
      <c r="C110" s="55" t="s">
        <v>46</v>
      </c>
      <c r="D110" s="29">
        <v>37.700000000000003</v>
      </c>
      <c r="E110" s="30">
        <f t="shared" si="2"/>
        <v>45.24</v>
      </c>
      <c r="F110" s="29">
        <v>38.71</v>
      </c>
      <c r="G110" s="30">
        <f t="shared" si="3"/>
        <v>46.451999999999998</v>
      </c>
      <c r="H110" s="69"/>
      <c r="I110" s="69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1"/>
      <c r="V110" s="20"/>
      <c r="W110" s="20"/>
      <c r="Y110" s="16"/>
      <c r="Z110" s="16"/>
    </row>
    <row r="111" spans="1:26" s="15" customFormat="1" ht="15" customHeight="1">
      <c r="A111" s="22" t="s">
        <v>24</v>
      </c>
      <c r="B111" s="25"/>
      <c r="C111" s="55"/>
      <c r="D111" s="31"/>
      <c r="E111" s="30"/>
      <c r="F111" s="32"/>
      <c r="G111" s="30"/>
      <c r="H111" s="18"/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Y111" s="16"/>
      <c r="Z111" s="16"/>
    </row>
    <row r="112" spans="1:26" s="15" customFormat="1" ht="15" customHeight="1">
      <c r="A112" s="23" t="s">
        <v>148</v>
      </c>
      <c r="B112" s="25"/>
      <c r="C112" s="55" t="s">
        <v>133</v>
      </c>
      <c r="D112" s="31">
        <v>3.09</v>
      </c>
      <c r="E112" s="30">
        <v>3.71</v>
      </c>
      <c r="F112" s="32">
        <v>3.09</v>
      </c>
      <c r="G112" s="30">
        <v>3.71</v>
      </c>
      <c r="H112" s="18"/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Y112" s="16"/>
      <c r="Z112" s="16"/>
    </row>
    <row r="113" spans="1:26" s="15" customFormat="1" ht="15" customHeight="1">
      <c r="A113" s="23" t="s">
        <v>94</v>
      </c>
      <c r="B113" s="24">
        <v>547</v>
      </c>
      <c r="C113" s="55" t="s">
        <v>46</v>
      </c>
      <c r="D113" s="29">
        <v>76.14</v>
      </c>
      <c r="E113" s="30">
        <f t="shared" ref="E113:E171" si="6">D113*20%+D113</f>
        <v>91.367999999999995</v>
      </c>
      <c r="F113" s="28">
        <v>78.180000000000007</v>
      </c>
      <c r="G113" s="30">
        <f t="shared" ref="G113:G171" si="7">F113*20%+F113</f>
        <v>93.816000000000003</v>
      </c>
      <c r="H113" s="69"/>
      <c r="I113" s="6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1"/>
      <c r="V113" s="20"/>
      <c r="W113" s="20"/>
      <c r="Y113" s="16"/>
      <c r="Z113" s="16"/>
    </row>
    <row r="114" spans="1:26" s="15" customFormat="1" ht="15" customHeight="1">
      <c r="A114" s="23" t="s">
        <v>25</v>
      </c>
      <c r="B114" s="24">
        <v>547</v>
      </c>
      <c r="C114" s="55" t="s">
        <v>46</v>
      </c>
      <c r="D114" s="29">
        <v>60.36</v>
      </c>
      <c r="E114" s="30">
        <f t="shared" si="6"/>
        <v>72.432000000000002</v>
      </c>
      <c r="F114" s="28">
        <v>61.97</v>
      </c>
      <c r="G114" s="30">
        <f t="shared" si="7"/>
        <v>74.364000000000004</v>
      </c>
      <c r="H114" s="69"/>
      <c r="I114" s="6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1"/>
      <c r="V114" s="20"/>
      <c r="W114" s="20"/>
      <c r="Y114" s="16"/>
      <c r="Z114" s="16"/>
    </row>
    <row r="115" spans="1:26" s="15" customFormat="1" ht="15" customHeight="1">
      <c r="A115" s="23" t="s">
        <v>97</v>
      </c>
      <c r="B115" s="24">
        <v>547</v>
      </c>
      <c r="C115" s="55" t="s">
        <v>46</v>
      </c>
      <c r="D115" s="29">
        <v>38.64</v>
      </c>
      <c r="E115" s="30">
        <f t="shared" si="6"/>
        <v>46.368000000000002</v>
      </c>
      <c r="F115" s="28">
        <v>39.68</v>
      </c>
      <c r="G115" s="30">
        <f t="shared" si="7"/>
        <v>47.616</v>
      </c>
      <c r="H115" s="58"/>
      <c r="I115" s="58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1"/>
      <c r="V115" s="20"/>
      <c r="W115" s="20"/>
      <c r="Y115" s="16"/>
      <c r="Z115" s="16"/>
    </row>
    <row r="116" spans="1:26" s="15" customFormat="1" ht="14.25" customHeight="1">
      <c r="A116" s="23" t="s">
        <v>95</v>
      </c>
      <c r="B116" s="24">
        <v>547</v>
      </c>
      <c r="C116" s="55" t="s">
        <v>46</v>
      </c>
      <c r="D116" s="29">
        <v>109.86</v>
      </c>
      <c r="E116" s="30">
        <f t="shared" si="6"/>
        <v>131.83199999999999</v>
      </c>
      <c r="F116" s="28">
        <v>112.8</v>
      </c>
      <c r="G116" s="30">
        <f t="shared" si="7"/>
        <v>135.36000000000001</v>
      </c>
      <c r="H116" s="69"/>
      <c r="I116" s="6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1"/>
      <c r="V116" s="20"/>
      <c r="W116" s="20"/>
      <c r="Y116" s="16"/>
      <c r="Z116" s="16"/>
    </row>
    <row r="117" spans="1:26" s="15" customFormat="1" ht="1.5" hidden="1" customHeight="1">
      <c r="A117" s="22" t="s">
        <v>26</v>
      </c>
      <c r="B117" s="25"/>
      <c r="C117" s="55"/>
      <c r="D117" s="31"/>
      <c r="E117" s="30"/>
      <c r="F117" s="32"/>
      <c r="G117" s="30"/>
      <c r="H117" s="18"/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Y117" s="16"/>
      <c r="Z117" s="16"/>
    </row>
    <row r="118" spans="1:26" s="15" customFormat="1" ht="15" hidden="1" customHeight="1">
      <c r="A118" s="23" t="s">
        <v>27</v>
      </c>
      <c r="B118" s="24">
        <v>667</v>
      </c>
      <c r="C118" s="55" t="s">
        <v>46</v>
      </c>
      <c r="D118" s="29"/>
      <c r="E118" s="30">
        <f t="shared" si="6"/>
        <v>0</v>
      </c>
      <c r="F118" s="28"/>
      <c r="G118" s="30">
        <f t="shared" si="7"/>
        <v>0</v>
      </c>
      <c r="H118" s="69"/>
      <c r="I118" s="69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1"/>
      <c r="V118" s="20"/>
      <c r="W118" s="20"/>
      <c r="Y118" s="16"/>
      <c r="Z118" s="16"/>
    </row>
    <row r="119" spans="1:26" s="15" customFormat="1" ht="15" hidden="1" customHeight="1">
      <c r="A119" s="23" t="s">
        <v>28</v>
      </c>
      <c r="B119" s="24">
        <v>642</v>
      </c>
      <c r="C119" s="55" t="s">
        <v>46</v>
      </c>
      <c r="D119" s="29"/>
      <c r="E119" s="30">
        <f t="shared" si="6"/>
        <v>0</v>
      </c>
      <c r="F119" s="28"/>
      <c r="G119" s="30">
        <f t="shared" si="7"/>
        <v>0</v>
      </c>
      <c r="H119" s="69"/>
      <c r="I119" s="6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1"/>
      <c r="V119" s="20"/>
      <c r="W119" s="20"/>
      <c r="Y119" s="16"/>
      <c r="Z119" s="16"/>
    </row>
    <row r="120" spans="1:26" s="15" customFormat="1" ht="15.75" hidden="1" customHeight="1">
      <c r="A120" s="54" t="s">
        <v>70</v>
      </c>
      <c r="B120" s="24">
        <v>61</v>
      </c>
      <c r="C120" s="55" t="s">
        <v>46</v>
      </c>
      <c r="D120" s="29"/>
      <c r="E120" s="30">
        <f t="shared" si="6"/>
        <v>0</v>
      </c>
      <c r="F120" s="55"/>
      <c r="G120" s="30">
        <f t="shared" si="7"/>
        <v>0</v>
      </c>
      <c r="H120" s="69"/>
      <c r="I120" s="69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1"/>
      <c r="V120" s="20"/>
      <c r="W120" s="20"/>
      <c r="Y120" s="16"/>
      <c r="Z120" s="16"/>
    </row>
    <row r="121" spans="1:26" s="39" customFormat="1" ht="15" hidden="1" customHeight="1">
      <c r="A121" s="23" t="s">
        <v>83</v>
      </c>
      <c r="B121" s="24">
        <v>341</v>
      </c>
      <c r="C121" s="55" t="s">
        <v>46</v>
      </c>
      <c r="D121" s="29"/>
      <c r="E121" s="30">
        <f t="shared" si="6"/>
        <v>0</v>
      </c>
      <c r="F121" s="29"/>
      <c r="G121" s="30">
        <f t="shared" si="7"/>
        <v>0</v>
      </c>
      <c r="H121" s="72"/>
      <c r="I121" s="72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8"/>
      <c r="V121" s="37"/>
      <c r="W121" s="37"/>
      <c r="Y121" s="40"/>
      <c r="Z121" s="40"/>
    </row>
    <row r="122" spans="1:26" s="15" customFormat="1" ht="15" hidden="1" customHeight="1">
      <c r="A122" s="23" t="s">
        <v>106</v>
      </c>
      <c r="B122" s="24">
        <v>723</v>
      </c>
      <c r="C122" s="55" t="s">
        <v>46</v>
      </c>
      <c r="D122" s="29"/>
      <c r="E122" s="30">
        <f t="shared" si="6"/>
        <v>0</v>
      </c>
      <c r="F122" s="28"/>
      <c r="G122" s="30">
        <f t="shared" si="7"/>
        <v>0</v>
      </c>
      <c r="H122" s="70"/>
      <c r="I122" s="7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1"/>
      <c r="V122" s="20"/>
      <c r="W122" s="20"/>
      <c r="Y122" s="16"/>
      <c r="Z122" s="16"/>
    </row>
    <row r="123" spans="1:26" s="15" customFormat="1" ht="15" hidden="1" customHeight="1">
      <c r="A123" s="22" t="s">
        <v>29</v>
      </c>
      <c r="B123" s="25"/>
      <c r="C123" s="55"/>
      <c r="D123" s="31"/>
      <c r="E123" s="30"/>
      <c r="F123" s="32"/>
      <c r="G123" s="30"/>
      <c r="H123" s="18"/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Y123" s="16"/>
      <c r="Z123" s="16"/>
    </row>
    <row r="124" spans="1:26" s="15" customFormat="1" ht="15" hidden="1" customHeight="1">
      <c r="A124" s="23" t="s">
        <v>84</v>
      </c>
      <c r="B124" s="24">
        <v>762</v>
      </c>
      <c r="C124" s="55" t="s">
        <v>46</v>
      </c>
      <c r="D124" s="29"/>
      <c r="E124" s="30">
        <f t="shared" si="6"/>
        <v>0</v>
      </c>
      <c r="F124" s="28"/>
      <c r="G124" s="30">
        <f t="shared" si="7"/>
        <v>0</v>
      </c>
      <c r="H124" s="69"/>
      <c r="I124" s="6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1"/>
      <c r="V124" s="20"/>
      <c r="W124" s="20"/>
      <c r="Y124" s="16"/>
      <c r="Z124" s="16"/>
    </row>
    <row r="125" spans="1:26" s="15" customFormat="1" ht="15" hidden="1" customHeight="1">
      <c r="A125" s="23" t="s">
        <v>107</v>
      </c>
      <c r="B125" s="24">
        <v>546</v>
      </c>
      <c r="C125" s="55" t="s">
        <v>46</v>
      </c>
      <c r="D125" s="29"/>
      <c r="E125" s="30">
        <f t="shared" si="6"/>
        <v>0</v>
      </c>
      <c r="F125" s="28"/>
      <c r="G125" s="30">
        <f t="shared" si="7"/>
        <v>0</v>
      </c>
      <c r="H125" s="69"/>
      <c r="I125" s="69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1"/>
      <c r="V125" s="20"/>
      <c r="W125" s="20"/>
      <c r="Y125" s="16"/>
      <c r="Z125" s="16"/>
    </row>
    <row r="126" spans="1:26" s="15" customFormat="1" ht="15" hidden="1" customHeight="1">
      <c r="A126" s="23" t="s">
        <v>85</v>
      </c>
      <c r="B126" s="24">
        <v>768</v>
      </c>
      <c r="C126" s="55" t="s">
        <v>46</v>
      </c>
      <c r="D126" s="29"/>
      <c r="E126" s="30">
        <f t="shared" si="6"/>
        <v>0</v>
      </c>
      <c r="F126" s="28"/>
      <c r="G126" s="30">
        <f t="shared" si="7"/>
        <v>0</v>
      </c>
      <c r="H126" s="69"/>
      <c r="I126" s="69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1"/>
      <c r="V126" s="20"/>
      <c r="W126" s="20"/>
      <c r="Y126" s="16"/>
      <c r="Z126" s="16"/>
    </row>
    <row r="127" spans="1:26" s="15" customFormat="1" ht="15" hidden="1" customHeight="1">
      <c r="A127" s="23" t="s">
        <v>86</v>
      </c>
      <c r="B127" s="24">
        <v>688</v>
      </c>
      <c r="C127" s="55" t="s">
        <v>46</v>
      </c>
      <c r="D127" s="29"/>
      <c r="E127" s="30">
        <f t="shared" si="6"/>
        <v>0</v>
      </c>
      <c r="F127" s="28"/>
      <c r="G127" s="30">
        <f t="shared" si="7"/>
        <v>0</v>
      </c>
      <c r="H127" s="69"/>
      <c r="I127" s="69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1"/>
      <c r="V127" s="20"/>
      <c r="W127" s="20"/>
      <c r="Y127" s="16"/>
      <c r="Z127" s="16"/>
    </row>
    <row r="128" spans="1:26" s="15" customFormat="1" ht="15" customHeight="1">
      <c r="A128" s="22" t="s">
        <v>30</v>
      </c>
      <c r="B128" s="25"/>
      <c r="C128" s="55"/>
      <c r="D128" s="31"/>
      <c r="E128" s="30"/>
      <c r="F128" s="32"/>
      <c r="G128" s="30"/>
      <c r="H128" s="18"/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Y128" s="16"/>
      <c r="Z128" s="16"/>
    </row>
    <row r="129" spans="1:26" s="15" customFormat="1" ht="15" customHeight="1">
      <c r="A129" s="23" t="s">
        <v>158</v>
      </c>
      <c r="B129" s="25"/>
      <c r="C129" s="55" t="s">
        <v>133</v>
      </c>
      <c r="D129" s="31">
        <v>1</v>
      </c>
      <c r="E129" s="30">
        <v>1.21</v>
      </c>
      <c r="F129" s="31">
        <v>1</v>
      </c>
      <c r="G129" s="30">
        <v>1.21</v>
      </c>
      <c r="H129" s="18"/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Y129" s="16"/>
      <c r="Z129" s="16"/>
    </row>
    <row r="130" spans="1:26" s="15" customFormat="1" ht="15" customHeight="1">
      <c r="A130" s="23" t="s">
        <v>159</v>
      </c>
      <c r="B130" s="24">
        <v>386</v>
      </c>
      <c r="C130" s="55" t="s">
        <v>46</v>
      </c>
      <c r="D130" s="29">
        <v>44.95</v>
      </c>
      <c r="E130" s="30">
        <f t="shared" si="6"/>
        <v>53.940000000000005</v>
      </c>
      <c r="F130" s="28">
        <v>46.15</v>
      </c>
      <c r="G130" s="30">
        <f t="shared" si="7"/>
        <v>55.379999999999995</v>
      </c>
      <c r="H130" s="58"/>
      <c r="I130" s="71"/>
      <c r="J130" s="71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1"/>
      <c r="V130" s="20"/>
      <c r="W130" s="20"/>
      <c r="Y130" s="16"/>
      <c r="Z130" s="16"/>
    </row>
    <row r="131" spans="1:26" s="15" customFormat="1" ht="15" customHeight="1">
      <c r="A131" s="23" t="s">
        <v>160</v>
      </c>
      <c r="B131" s="24">
        <v>386</v>
      </c>
      <c r="C131" s="55" t="s">
        <v>46</v>
      </c>
      <c r="D131" s="29">
        <v>47.03</v>
      </c>
      <c r="E131" s="30">
        <f t="shared" si="6"/>
        <v>56.436</v>
      </c>
      <c r="F131" s="28">
        <v>48.29</v>
      </c>
      <c r="G131" s="30">
        <f t="shared" si="7"/>
        <v>57.948</v>
      </c>
      <c r="H131" s="18"/>
      <c r="I131" s="69"/>
      <c r="J131" s="69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1"/>
      <c r="V131" s="20"/>
      <c r="W131" s="20"/>
      <c r="Y131" s="16"/>
      <c r="Z131" s="16"/>
    </row>
    <row r="132" spans="1:26" s="15" customFormat="1" ht="16.5" customHeight="1">
      <c r="A132" s="23" t="s">
        <v>108</v>
      </c>
      <c r="B132" s="24"/>
      <c r="C132" s="55" t="s">
        <v>46</v>
      </c>
      <c r="D132" s="29">
        <v>38.43</v>
      </c>
      <c r="E132" s="30">
        <f t="shared" si="6"/>
        <v>46.116</v>
      </c>
      <c r="F132" s="28">
        <v>39.46</v>
      </c>
      <c r="G132" s="30">
        <f t="shared" si="7"/>
        <v>47.352000000000004</v>
      </c>
      <c r="H132" s="69"/>
      <c r="I132" s="69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1"/>
      <c r="V132" s="20"/>
      <c r="W132" s="20"/>
      <c r="Y132" s="16"/>
      <c r="Z132" s="16"/>
    </row>
    <row r="133" spans="1:26" s="15" customFormat="1" ht="16.5" customHeight="1">
      <c r="A133" s="56" t="s">
        <v>166</v>
      </c>
      <c r="B133" s="24"/>
      <c r="C133" s="55" t="s">
        <v>133</v>
      </c>
      <c r="D133" s="29">
        <v>7.39</v>
      </c>
      <c r="E133" s="30">
        <f t="shared" si="6"/>
        <v>8.8680000000000003</v>
      </c>
      <c r="F133" s="28">
        <v>7.39</v>
      </c>
      <c r="G133" s="30">
        <v>8.86</v>
      </c>
      <c r="H133" s="58"/>
      <c r="I133" s="58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1"/>
      <c r="V133" s="20"/>
      <c r="W133" s="20"/>
      <c r="Y133" s="16"/>
      <c r="Z133" s="16"/>
    </row>
    <row r="134" spans="1:26" s="15" customFormat="1" ht="15" customHeight="1">
      <c r="A134" s="23" t="s">
        <v>101</v>
      </c>
      <c r="B134" s="24">
        <v>723</v>
      </c>
      <c r="C134" s="55" t="s">
        <v>46</v>
      </c>
      <c r="D134" s="29">
        <v>62.66</v>
      </c>
      <c r="E134" s="30">
        <f t="shared" si="6"/>
        <v>75.191999999999993</v>
      </c>
      <c r="F134" s="28">
        <v>64.34</v>
      </c>
      <c r="G134" s="30">
        <f t="shared" si="7"/>
        <v>77.207999999999998</v>
      </c>
      <c r="H134" s="58"/>
      <c r="I134" s="5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1"/>
      <c r="V134" s="20"/>
      <c r="W134" s="20"/>
      <c r="Y134" s="16"/>
      <c r="Z134" s="16"/>
    </row>
    <row r="135" spans="1:26" s="15" customFormat="1" ht="15" customHeight="1">
      <c r="A135" s="23" t="s">
        <v>59</v>
      </c>
      <c r="B135" s="24"/>
      <c r="C135" s="55" t="s">
        <v>46</v>
      </c>
      <c r="D135" s="29">
        <v>36.01</v>
      </c>
      <c r="E135" s="30">
        <f t="shared" si="6"/>
        <v>43.211999999999996</v>
      </c>
      <c r="F135" s="28">
        <v>36.97</v>
      </c>
      <c r="G135" s="30">
        <f t="shared" si="7"/>
        <v>44.363999999999997</v>
      </c>
      <c r="H135" s="58"/>
      <c r="I135" s="5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1"/>
      <c r="V135" s="20"/>
      <c r="W135" s="20"/>
      <c r="Y135" s="16"/>
      <c r="Z135" s="16"/>
    </row>
    <row r="136" spans="1:26" s="15" customFormat="1" ht="15" customHeight="1">
      <c r="A136" s="56" t="s">
        <v>165</v>
      </c>
      <c r="B136" s="24"/>
      <c r="C136" s="55" t="s">
        <v>133</v>
      </c>
      <c r="D136" s="29">
        <v>7.39</v>
      </c>
      <c r="E136" s="30">
        <f t="shared" si="6"/>
        <v>8.8680000000000003</v>
      </c>
      <c r="F136" s="28">
        <v>7.39</v>
      </c>
      <c r="G136" s="30">
        <f t="shared" si="7"/>
        <v>8.8680000000000003</v>
      </c>
      <c r="H136" s="58"/>
      <c r="I136" s="5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1"/>
      <c r="V136" s="20"/>
      <c r="W136" s="20"/>
      <c r="Y136" s="16"/>
      <c r="Z136" s="16"/>
    </row>
    <row r="137" spans="1:26" s="15" customFormat="1" ht="15" customHeight="1">
      <c r="A137" s="23" t="s">
        <v>102</v>
      </c>
      <c r="B137" s="24">
        <v>723</v>
      </c>
      <c r="C137" s="55" t="s">
        <v>46</v>
      </c>
      <c r="D137" s="29">
        <v>67.09</v>
      </c>
      <c r="E137" s="30">
        <f t="shared" si="6"/>
        <v>80.50800000000001</v>
      </c>
      <c r="F137" s="28">
        <v>68.89</v>
      </c>
      <c r="G137" s="30">
        <f t="shared" si="7"/>
        <v>82.668000000000006</v>
      </c>
      <c r="H137" s="69"/>
      <c r="I137" s="69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1"/>
      <c r="V137" s="20"/>
      <c r="W137" s="20"/>
      <c r="Y137" s="16"/>
      <c r="Z137" s="16"/>
    </row>
    <row r="138" spans="1:26" s="15" customFormat="1" ht="15" customHeight="1">
      <c r="A138" s="23" t="s">
        <v>59</v>
      </c>
      <c r="B138" s="24"/>
      <c r="C138" s="55" t="s">
        <v>46</v>
      </c>
      <c r="D138" s="29">
        <v>40.43</v>
      </c>
      <c r="E138" s="30">
        <f t="shared" si="6"/>
        <v>48.515999999999998</v>
      </c>
      <c r="F138" s="28">
        <v>41.52</v>
      </c>
      <c r="G138" s="30">
        <f t="shared" si="7"/>
        <v>49.824000000000005</v>
      </c>
      <c r="H138" s="69"/>
      <c r="I138" s="69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1"/>
      <c r="V138" s="20"/>
      <c r="W138" s="20"/>
      <c r="Y138" s="16"/>
      <c r="Z138" s="16"/>
    </row>
    <row r="139" spans="1:26" s="15" customFormat="1" ht="15" customHeight="1">
      <c r="A139" s="23" t="s">
        <v>161</v>
      </c>
      <c r="B139" s="24"/>
      <c r="C139" s="55" t="s">
        <v>133</v>
      </c>
      <c r="D139" s="29">
        <v>0.18</v>
      </c>
      <c r="E139" s="30">
        <f t="shared" si="6"/>
        <v>0.216</v>
      </c>
      <c r="F139" s="28">
        <v>0.18</v>
      </c>
      <c r="G139" s="30">
        <f t="shared" si="7"/>
        <v>0.216</v>
      </c>
      <c r="H139" s="58"/>
      <c r="I139" s="5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1"/>
      <c r="V139" s="20"/>
      <c r="W139" s="20"/>
      <c r="Y139" s="16"/>
      <c r="Z139" s="16"/>
    </row>
    <row r="140" spans="1:26" s="15" customFormat="1" ht="15" customHeight="1">
      <c r="A140" s="23" t="s">
        <v>157</v>
      </c>
      <c r="B140" s="24">
        <v>308</v>
      </c>
      <c r="C140" s="55" t="s">
        <v>46</v>
      </c>
      <c r="D140" s="29">
        <v>63.53</v>
      </c>
      <c r="E140" s="30">
        <f t="shared" si="6"/>
        <v>76.236000000000004</v>
      </c>
      <c r="F140" s="28">
        <v>65.23</v>
      </c>
      <c r="G140" s="30">
        <f t="shared" si="7"/>
        <v>78.27600000000001</v>
      </c>
      <c r="H140" s="58"/>
      <c r="I140" s="5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1"/>
      <c r="V140" s="20"/>
      <c r="W140" s="20"/>
      <c r="Y140" s="16"/>
      <c r="Z140" s="16"/>
    </row>
    <row r="141" spans="1:26" s="15" customFormat="1" ht="15" customHeight="1">
      <c r="A141" s="23" t="s">
        <v>60</v>
      </c>
      <c r="B141" s="24">
        <v>341</v>
      </c>
      <c r="C141" s="55" t="s">
        <v>46</v>
      </c>
      <c r="D141" s="29">
        <v>34.29</v>
      </c>
      <c r="E141" s="30">
        <f t="shared" si="6"/>
        <v>41.147999999999996</v>
      </c>
      <c r="F141" s="29">
        <v>35.21</v>
      </c>
      <c r="G141" s="30">
        <f t="shared" si="7"/>
        <v>42.252000000000002</v>
      </c>
      <c r="H141" s="58"/>
      <c r="I141" s="5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1"/>
      <c r="V141" s="20"/>
      <c r="W141" s="20"/>
      <c r="Y141" s="16"/>
      <c r="Z141" s="16"/>
    </row>
    <row r="142" spans="1:26" s="15" customFormat="1" ht="15" customHeight="1">
      <c r="A142" s="23" t="s">
        <v>151</v>
      </c>
      <c r="B142" s="24"/>
      <c r="C142" s="55" t="s">
        <v>133</v>
      </c>
      <c r="D142" s="29">
        <v>0.57999999999999996</v>
      </c>
      <c r="E142" s="30">
        <f t="shared" si="6"/>
        <v>0.69599999999999995</v>
      </c>
      <c r="F142" s="29">
        <v>0.57999999999999996</v>
      </c>
      <c r="G142" s="30">
        <f t="shared" si="7"/>
        <v>0.69599999999999995</v>
      </c>
      <c r="H142" s="58"/>
      <c r="I142" s="5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1"/>
      <c r="V142" s="20"/>
      <c r="W142" s="20"/>
      <c r="Y142" s="16"/>
      <c r="Z142" s="16"/>
    </row>
    <row r="143" spans="1:26" s="15" customFormat="1" ht="15" customHeight="1">
      <c r="A143" s="23" t="s">
        <v>152</v>
      </c>
      <c r="B143" s="24">
        <v>308</v>
      </c>
      <c r="C143" s="55" t="s">
        <v>46</v>
      </c>
      <c r="D143" s="29">
        <v>49.4</v>
      </c>
      <c r="E143" s="30">
        <f t="shared" si="6"/>
        <v>59.28</v>
      </c>
      <c r="F143" s="28">
        <v>50.73</v>
      </c>
      <c r="G143" s="30">
        <f t="shared" si="7"/>
        <v>60.875999999999998</v>
      </c>
      <c r="H143" s="58"/>
      <c r="I143" s="5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1"/>
      <c r="V143" s="20"/>
      <c r="W143" s="20"/>
      <c r="Y143" s="16"/>
      <c r="Z143" s="16"/>
    </row>
    <row r="144" spans="1:26" s="15" customFormat="1" ht="15" customHeight="1">
      <c r="A144" s="23" t="s">
        <v>60</v>
      </c>
      <c r="B144" s="24">
        <v>341</v>
      </c>
      <c r="C144" s="55" t="s">
        <v>46</v>
      </c>
      <c r="D144" s="29">
        <v>33.15</v>
      </c>
      <c r="E144" s="30">
        <f t="shared" si="6"/>
        <v>39.78</v>
      </c>
      <c r="F144" s="29">
        <v>34.04</v>
      </c>
      <c r="G144" s="30">
        <f t="shared" si="7"/>
        <v>40.847999999999999</v>
      </c>
      <c r="H144" s="58"/>
      <c r="I144" s="5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1"/>
      <c r="V144" s="20"/>
      <c r="W144" s="20"/>
      <c r="Y144" s="16"/>
      <c r="Z144" s="16"/>
    </row>
    <row r="145" spans="1:26" s="15" customFormat="1" ht="15" customHeight="1">
      <c r="A145" s="23" t="s">
        <v>153</v>
      </c>
      <c r="B145" s="24"/>
      <c r="C145" s="55" t="s">
        <v>133</v>
      </c>
      <c r="D145" s="29">
        <v>0.6</v>
      </c>
      <c r="E145" s="30">
        <f t="shared" si="6"/>
        <v>0.72</v>
      </c>
      <c r="F145" s="29">
        <v>0.6</v>
      </c>
      <c r="G145" s="30">
        <f t="shared" si="7"/>
        <v>0.72</v>
      </c>
      <c r="H145" s="58"/>
      <c r="I145" s="5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1"/>
      <c r="V145" s="20"/>
      <c r="W145" s="20"/>
      <c r="Y145" s="16"/>
      <c r="Z145" s="16"/>
    </row>
    <row r="146" spans="1:26" s="15" customFormat="1" ht="15" customHeight="1">
      <c r="A146" s="23" t="s">
        <v>150</v>
      </c>
      <c r="B146" s="24">
        <v>308</v>
      </c>
      <c r="C146" s="55" t="s">
        <v>46</v>
      </c>
      <c r="D146" s="29">
        <v>56.69</v>
      </c>
      <c r="E146" s="30">
        <f t="shared" si="6"/>
        <v>68.027999999999992</v>
      </c>
      <c r="F146" s="28">
        <v>58.21</v>
      </c>
      <c r="G146" s="30">
        <f t="shared" si="7"/>
        <v>69.852000000000004</v>
      </c>
      <c r="H146" s="69"/>
      <c r="I146" s="69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1"/>
      <c r="V146" s="20"/>
      <c r="W146" s="20"/>
      <c r="Y146" s="16"/>
      <c r="Z146" s="16"/>
    </row>
    <row r="147" spans="1:26" s="15" customFormat="1" ht="15" customHeight="1">
      <c r="A147" s="23" t="s">
        <v>60</v>
      </c>
      <c r="B147" s="24">
        <v>341</v>
      </c>
      <c r="C147" s="55" t="s">
        <v>46</v>
      </c>
      <c r="D147" s="29">
        <v>40.43</v>
      </c>
      <c r="E147" s="30">
        <f t="shared" si="6"/>
        <v>48.515999999999998</v>
      </c>
      <c r="F147" s="29">
        <v>41.52</v>
      </c>
      <c r="G147" s="30">
        <f t="shared" si="7"/>
        <v>49.824000000000005</v>
      </c>
      <c r="H147" s="69"/>
      <c r="I147" s="69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1"/>
      <c r="V147" s="20"/>
      <c r="W147" s="20"/>
      <c r="Y147" s="16"/>
      <c r="Z147" s="16"/>
    </row>
    <row r="148" spans="1:26" s="15" customFormat="1" ht="15" customHeight="1">
      <c r="A148" s="23" t="s">
        <v>154</v>
      </c>
      <c r="B148" s="24"/>
      <c r="C148" s="55" t="s">
        <v>133</v>
      </c>
      <c r="D148" s="29">
        <v>0.86</v>
      </c>
      <c r="E148" s="30">
        <f t="shared" si="6"/>
        <v>1.032</v>
      </c>
      <c r="F148" s="29">
        <v>0.86</v>
      </c>
      <c r="G148" s="30">
        <f t="shared" si="7"/>
        <v>1.032</v>
      </c>
      <c r="H148" s="58"/>
      <c r="I148" s="58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1"/>
      <c r="V148" s="20"/>
      <c r="W148" s="20"/>
      <c r="Y148" s="16"/>
      <c r="Z148" s="16"/>
    </row>
    <row r="149" spans="1:26" s="15" customFormat="1" ht="15" customHeight="1">
      <c r="A149" s="23" t="s">
        <v>149</v>
      </c>
      <c r="B149" s="24">
        <v>511</v>
      </c>
      <c r="C149" s="55" t="s">
        <v>46</v>
      </c>
      <c r="D149" s="29">
        <v>54.78</v>
      </c>
      <c r="E149" s="30">
        <f t="shared" si="6"/>
        <v>65.736000000000004</v>
      </c>
      <c r="F149" s="28">
        <v>56.25</v>
      </c>
      <c r="G149" s="30">
        <f t="shared" si="7"/>
        <v>67.5</v>
      </c>
      <c r="H149" s="58"/>
      <c r="I149" s="58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1"/>
      <c r="V149" s="20"/>
      <c r="W149" s="20"/>
      <c r="Y149" s="16"/>
      <c r="Z149" s="16"/>
    </row>
    <row r="150" spans="1:26" s="15" customFormat="1" ht="15" customHeight="1">
      <c r="A150" s="23" t="s">
        <v>61</v>
      </c>
      <c r="B150" s="24">
        <v>536</v>
      </c>
      <c r="C150" s="55" t="s">
        <v>46</v>
      </c>
      <c r="D150" s="29">
        <v>38.43</v>
      </c>
      <c r="E150" s="30">
        <f t="shared" si="6"/>
        <v>46.116</v>
      </c>
      <c r="F150" s="28">
        <v>39.46</v>
      </c>
      <c r="G150" s="30">
        <f t="shared" si="7"/>
        <v>47.352000000000004</v>
      </c>
      <c r="H150" s="58"/>
      <c r="I150" s="58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1"/>
      <c r="V150" s="20"/>
      <c r="W150" s="20"/>
      <c r="Y150" s="16"/>
      <c r="Z150" s="16"/>
    </row>
    <row r="151" spans="1:26" s="15" customFormat="1" ht="15" customHeight="1">
      <c r="A151" s="23" t="s">
        <v>155</v>
      </c>
      <c r="B151" s="24"/>
      <c r="C151" s="55" t="s">
        <v>133</v>
      </c>
      <c r="D151" s="29">
        <v>1.61</v>
      </c>
      <c r="E151" s="30">
        <f t="shared" si="6"/>
        <v>1.9320000000000002</v>
      </c>
      <c r="F151" s="28">
        <v>1.61</v>
      </c>
      <c r="G151" s="30">
        <f t="shared" si="7"/>
        <v>1.9320000000000002</v>
      </c>
      <c r="H151" s="58"/>
      <c r="I151" s="58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1"/>
      <c r="V151" s="20"/>
      <c r="W151" s="20"/>
      <c r="Y151" s="16"/>
      <c r="Z151" s="16"/>
    </row>
    <row r="152" spans="1:26" s="15" customFormat="1" ht="15" customHeight="1">
      <c r="A152" s="23" t="s">
        <v>156</v>
      </c>
      <c r="B152" s="24">
        <v>511</v>
      </c>
      <c r="C152" s="55" t="s">
        <v>46</v>
      </c>
      <c r="D152" s="29">
        <v>57.05</v>
      </c>
      <c r="E152" s="30">
        <f t="shared" si="6"/>
        <v>68.459999999999994</v>
      </c>
      <c r="F152" s="28">
        <v>58.58</v>
      </c>
      <c r="G152" s="30">
        <f t="shared" si="7"/>
        <v>70.295999999999992</v>
      </c>
      <c r="H152" s="73"/>
      <c r="I152" s="73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1"/>
      <c r="V152" s="20"/>
      <c r="W152" s="20"/>
      <c r="Y152" s="16"/>
      <c r="Z152" s="16"/>
    </row>
    <row r="153" spans="1:26" s="15" customFormat="1" ht="14.25" customHeight="1">
      <c r="A153" s="23" t="s">
        <v>61</v>
      </c>
      <c r="B153" s="24">
        <v>536</v>
      </c>
      <c r="C153" s="55" t="s">
        <v>46</v>
      </c>
      <c r="D153" s="29">
        <v>40.43</v>
      </c>
      <c r="E153" s="30">
        <f t="shared" si="6"/>
        <v>48.515999999999998</v>
      </c>
      <c r="F153" s="28">
        <v>41.52</v>
      </c>
      <c r="G153" s="30">
        <f t="shared" si="7"/>
        <v>49.824000000000005</v>
      </c>
      <c r="H153" s="69"/>
      <c r="I153" s="69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1"/>
      <c r="V153" s="20"/>
      <c r="W153" s="20"/>
      <c r="Y153" s="16"/>
      <c r="Z153" s="16"/>
    </row>
    <row r="154" spans="1:26" s="15" customFormat="1" ht="13.5" hidden="1" customHeight="1">
      <c r="A154" s="22" t="s">
        <v>31</v>
      </c>
      <c r="B154" s="25"/>
      <c r="C154" s="55"/>
      <c r="D154" s="31"/>
      <c r="E154" s="30"/>
      <c r="F154" s="32"/>
      <c r="G154" s="30"/>
      <c r="H154" s="18"/>
      <c r="I154" s="1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Y154" s="16"/>
      <c r="Z154" s="16"/>
    </row>
    <row r="155" spans="1:26" s="15" customFormat="1" ht="15" hidden="1" customHeight="1">
      <c r="A155" s="23" t="s">
        <v>103</v>
      </c>
      <c r="B155" s="24">
        <v>833</v>
      </c>
      <c r="C155" s="55" t="s">
        <v>46</v>
      </c>
      <c r="D155" s="29"/>
      <c r="E155" s="30">
        <f t="shared" si="6"/>
        <v>0</v>
      </c>
      <c r="F155" s="28"/>
      <c r="G155" s="30">
        <f t="shared" si="7"/>
        <v>0</v>
      </c>
      <c r="H155" s="69"/>
      <c r="I155" s="69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1"/>
      <c r="V155" s="20"/>
      <c r="W155" s="20"/>
      <c r="Y155" s="16"/>
      <c r="Z155" s="16"/>
    </row>
    <row r="156" spans="1:26" s="15" customFormat="1" ht="15" hidden="1" customHeight="1">
      <c r="A156" s="23" t="s">
        <v>104</v>
      </c>
      <c r="B156" s="24">
        <v>739</v>
      </c>
      <c r="C156" s="55" t="s">
        <v>46</v>
      </c>
      <c r="D156" s="29"/>
      <c r="E156" s="30">
        <f t="shared" si="6"/>
        <v>0</v>
      </c>
      <c r="F156" s="28"/>
      <c r="G156" s="30">
        <f t="shared" si="7"/>
        <v>0</v>
      </c>
      <c r="H156" s="69"/>
      <c r="I156" s="69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1"/>
      <c r="V156" s="20"/>
      <c r="W156" s="20"/>
      <c r="Y156" s="16"/>
      <c r="Z156" s="16"/>
    </row>
    <row r="157" spans="1:26" s="15" customFormat="1" ht="15" customHeight="1">
      <c r="A157" s="22" t="s">
        <v>32</v>
      </c>
      <c r="B157" s="25"/>
      <c r="C157" s="55"/>
      <c r="D157" s="31"/>
      <c r="E157" s="30"/>
      <c r="F157" s="32"/>
      <c r="G157" s="30"/>
      <c r="H157" s="18"/>
      <c r="I157" s="1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Y157" s="16"/>
      <c r="Z157" s="16"/>
    </row>
    <row r="158" spans="1:26" s="15" customFormat="1" ht="15" customHeight="1">
      <c r="A158" s="33" t="s">
        <v>87</v>
      </c>
      <c r="B158" s="25"/>
      <c r="C158" s="55"/>
      <c r="D158" s="31"/>
      <c r="E158" s="30"/>
      <c r="F158" s="32"/>
      <c r="G158" s="30"/>
      <c r="H158" s="18"/>
      <c r="I158" s="1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Y158" s="16"/>
      <c r="Z158" s="16"/>
    </row>
    <row r="159" spans="1:26" s="15" customFormat="1" ht="15" customHeight="1">
      <c r="A159" s="56" t="s">
        <v>164</v>
      </c>
      <c r="B159" s="25"/>
      <c r="C159" s="55" t="s">
        <v>133</v>
      </c>
      <c r="D159" s="31">
        <v>54.05</v>
      </c>
      <c r="E159" s="30">
        <f t="shared" si="6"/>
        <v>64.86</v>
      </c>
      <c r="F159" s="32">
        <v>54.05</v>
      </c>
      <c r="G159" s="30">
        <v>64.03</v>
      </c>
      <c r="H159" s="18"/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Y159" s="16"/>
      <c r="Z159" s="16"/>
    </row>
    <row r="160" spans="1:26" s="15" customFormat="1" ht="15" customHeight="1">
      <c r="A160" s="23" t="s">
        <v>33</v>
      </c>
      <c r="B160" s="24">
        <v>836</v>
      </c>
      <c r="C160" s="55" t="s">
        <v>46</v>
      </c>
      <c r="D160" s="29">
        <v>85</v>
      </c>
      <c r="E160" s="30">
        <f t="shared" si="6"/>
        <v>102</v>
      </c>
      <c r="F160" s="28">
        <v>87.27</v>
      </c>
      <c r="G160" s="30">
        <f t="shared" si="7"/>
        <v>104.72399999999999</v>
      </c>
      <c r="H160" s="69"/>
      <c r="I160" s="69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1"/>
      <c r="V160" s="20"/>
      <c r="W160" s="20"/>
      <c r="Y160" s="16"/>
      <c r="Z160" s="16"/>
    </row>
    <row r="161" spans="1:26" s="15" customFormat="1" ht="15" customHeight="1">
      <c r="A161" s="23" t="s">
        <v>34</v>
      </c>
      <c r="B161" s="24">
        <v>836</v>
      </c>
      <c r="C161" s="55" t="s">
        <v>46</v>
      </c>
      <c r="D161" s="29">
        <v>89.97</v>
      </c>
      <c r="E161" s="30">
        <f t="shared" si="6"/>
        <v>107.964</v>
      </c>
      <c r="F161" s="29">
        <v>92.38</v>
      </c>
      <c r="G161" s="30">
        <f t="shared" si="7"/>
        <v>110.85599999999999</v>
      </c>
      <c r="H161" s="69"/>
      <c r="I161" s="69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1"/>
      <c r="V161" s="20"/>
      <c r="W161" s="20"/>
      <c r="Y161" s="16"/>
      <c r="Z161" s="16"/>
    </row>
    <row r="162" spans="1:26" s="15" customFormat="1" ht="15" customHeight="1">
      <c r="A162" s="23" t="s">
        <v>35</v>
      </c>
      <c r="B162" s="24">
        <v>836</v>
      </c>
      <c r="C162" s="55" t="s">
        <v>46</v>
      </c>
      <c r="D162" s="29">
        <v>85.65</v>
      </c>
      <c r="E162" s="30">
        <f t="shared" si="6"/>
        <v>102.78</v>
      </c>
      <c r="F162" s="28">
        <v>87.94</v>
      </c>
      <c r="G162" s="30">
        <f t="shared" si="7"/>
        <v>105.52799999999999</v>
      </c>
      <c r="H162" s="69"/>
      <c r="I162" s="69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1"/>
      <c r="V162" s="20"/>
      <c r="W162" s="20"/>
      <c r="Y162" s="16"/>
      <c r="Z162" s="16"/>
    </row>
    <row r="163" spans="1:26" s="15" customFormat="1" ht="15" customHeight="1">
      <c r="A163" s="23" t="s">
        <v>62</v>
      </c>
      <c r="B163" s="24"/>
      <c r="C163" s="55" t="s">
        <v>46</v>
      </c>
      <c r="D163" s="29">
        <v>41.33</v>
      </c>
      <c r="E163" s="30">
        <f t="shared" si="6"/>
        <v>49.595999999999997</v>
      </c>
      <c r="F163" s="28">
        <v>42.44</v>
      </c>
      <c r="G163" s="30">
        <f t="shared" si="7"/>
        <v>50.927999999999997</v>
      </c>
      <c r="H163" s="69"/>
      <c r="I163" s="69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1"/>
      <c r="V163" s="20"/>
      <c r="W163" s="20"/>
      <c r="Y163" s="16"/>
      <c r="Z163" s="16"/>
    </row>
    <row r="164" spans="1:26" s="15" customFormat="1" ht="15" customHeight="1">
      <c r="A164" s="33" t="s">
        <v>88</v>
      </c>
      <c r="B164" s="24"/>
      <c r="C164" s="55"/>
      <c r="D164" s="29"/>
      <c r="E164" s="30"/>
      <c r="F164" s="28"/>
      <c r="G164" s="30"/>
      <c r="H164" s="58"/>
      <c r="I164" s="58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1"/>
      <c r="V164" s="20"/>
      <c r="W164" s="20"/>
      <c r="Y164" s="16"/>
      <c r="Z164" s="16"/>
    </row>
    <row r="165" spans="1:26" s="15" customFormat="1" ht="15" customHeight="1">
      <c r="A165" s="56" t="s">
        <v>163</v>
      </c>
      <c r="B165" s="24"/>
      <c r="C165" s="55" t="s">
        <v>133</v>
      </c>
      <c r="D165" s="29">
        <v>56.69</v>
      </c>
      <c r="E165" s="30">
        <v>68.03</v>
      </c>
      <c r="F165" s="28">
        <v>56.69</v>
      </c>
      <c r="G165" s="30">
        <v>68.03</v>
      </c>
      <c r="H165" s="58"/>
      <c r="I165" s="58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1"/>
      <c r="V165" s="20"/>
      <c r="W165" s="20"/>
      <c r="Y165" s="16"/>
      <c r="Z165" s="16"/>
    </row>
    <row r="166" spans="1:26" s="15" customFormat="1" ht="15" customHeight="1">
      <c r="A166" s="23" t="s">
        <v>66</v>
      </c>
      <c r="B166" s="24"/>
      <c r="C166" s="55" t="s">
        <v>46</v>
      </c>
      <c r="D166" s="29">
        <v>149.02000000000001</v>
      </c>
      <c r="E166" s="30">
        <f t="shared" si="6"/>
        <v>178.82400000000001</v>
      </c>
      <c r="F166" s="28">
        <v>153.01</v>
      </c>
      <c r="G166" s="30">
        <f t="shared" si="7"/>
        <v>183.61199999999999</v>
      </c>
      <c r="H166" s="58"/>
      <c r="I166" s="58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1"/>
      <c r="V166" s="20"/>
      <c r="W166" s="20"/>
      <c r="Y166" s="16"/>
      <c r="Z166" s="16"/>
    </row>
    <row r="167" spans="1:26" s="15" customFormat="1" ht="15" customHeight="1">
      <c r="A167" s="23" t="s">
        <v>63</v>
      </c>
      <c r="B167" s="24"/>
      <c r="C167" s="55" t="s">
        <v>46</v>
      </c>
      <c r="D167" s="29">
        <v>95.87</v>
      </c>
      <c r="E167" s="30">
        <f t="shared" si="6"/>
        <v>115.04400000000001</v>
      </c>
      <c r="F167" s="28">
        <v>98.44</v>
      </c>
      <c r="G167" s="30">
        <f t="shared" si="7"/>
        <v>118.128</v>
      </c>
      <c r="H167" s="70"/>
      <c r="I167" s="7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1"/>
      <c r="V167" s="20"/>
      <c r="W167" s="20"/>
      <c r="Y167" s="16"/>
      <c r="Z167" s="16"/>
    </row>
    <row r="168" spans="1:26" s="15" customFormat="1" ht="15.75" customHeight="1">
      <c r="A168" s="45" t="s">
        <v>64</v>
      </c>
      <c r="B168" s="46"/>
      <c r="C168" s="57" t="s">
        <v>46</v>
      </c>
      <c r="D168" s="31">
        <v>52.04</v>
      </c>
      <c r="E168" s="30">
        <f t="shared" si="6"/>
        <v>62.448</v>
      </c>
      <c r="F168" s="32">
        <v>53.43</v>
      </c>
      <c r="G168" s="30">
        <f t="shared" si="7"/>
        <v>64.116</v>
      </c>
      <c r="H168" s="70"/>
      <c r="I168" s="7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1"/>
      <c r="V168" s="20"/>
      <c r="W168" s="20"/>
      <c r="Y168" s="16"/>
      <c r="Z168" s="16"/>
    </row>
    <row r="169" spans="1:26" s="15" customFormat="1" ht="15" hidden="1" customHeight="1">
      <c r="A169" s="33" t="s">
        <v>111</v>
      </c>
      <c r="B169" s="24"/>
      <c r="C169" s="24"/>
      <c r="D169" s="29"/>
      <c r="E169" s="30"/>
      <c r="F169" s="28"/>
      <c r="G169" s="30"/>
      <c r="H169" s="18"/>
      <c r="I169" s="1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Y169" s="16"/>
      <c r="Z169" s="16"/>
    </row>
    <row r="170" spans="1:26" s="17" customFormat="1" ht="15" hidden="1" customHeight="1">
      <c r="A170" s="23" t="s">
        <v>99</v>
      </c>
      <c r="B170" s="24">
        <v>864</v>
      </c>
      <c r="C170" s="24" t="s">
        <v>46</v>
      </c>
      <c r="D170" s="29"/>
      <c r="E170" s="30">
        <f t="shared" si="6"/>
        <v>0</v>
      </c>
      <c r="F170" s="28"/>
      <c r="G170" s="30">
        <f t="shared" si="7"/>
        <v>0</v>
      </c>
      <c r="H170" s="69"/>
      <c r="I170" s="69"/>
    </row>
    <row r="171" spans="1:26" s="17" customFormat="1" ht="18.75" hidden="1" customHeight="1">
      <c r="A171" s="23" t="s">
        <v>100</v>
      </c>
      <c r="B171" s="24"/>
      <c r="C171" s="24" t="s">
        <v>46</v>
      </c>
      <c r="D171" s="29"/>
      <c r="E171" s="30">
        <f t="shared" si="6"/>
        <v>0</v>
      </c>
      <c r="F171" s="28"/>
      <c r="G171" s="30">
        <f t="shared" si="7"/>
        <v>0</v>
      </c>
      <c r="H171" s="69"/>
      <c r="I171" s="69"/>
    </row>
    <row r="172" spans="1:26" s="3" customFormat="1" ht="15" hidden="1" customHeight="1">
      <c r="A172" s="47"/>
      <c r="B172" s="48"/>
      <c r="C172" s="49"/>
      <c r="D172" s="50"/>
      <c r="E172" s="50"/>
      <c r="F172" s="51"/>
      <c r="G172" s="51"/>
      <c r="H172" s="11"/>
      <c r="I172" s="1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Y172" s="4"/>
      <c r="Z172" s="4"/>
    </row>
    <row r="173" spans="1:26" s="3" customFormat="1" ht="15" hidden="1" customHeight="1">
      <c r="A173" s="47"/>
      <c r="B173" s="48"/>
      <c r="C173" s="49"/>
      <c r="D173" s="50"/>
      <c r="E173" s="50"/>
      <c r="F173" s="51"/>
      <c r="G173" s="51"/>
      <c r="H173" s="11"/>
      <c r="I173" s="1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Y173" s="4"/>
      <c r="Z173" s="4"/>
    </row>
    <row r="174" spans="1:26" s="3" customFormat="1" ht="0.75" customHeight="1">
      <c r="A174" s="74"/>
      <c r="B174" s="74"/>
      <c r="C174" s="74"/>
      <c r="D174" s="74"/>
      <c r="E174" s="74"/>
      <c r="F174" s="74"/>
      <c r="G174" s="74"/>
      <c r="H174" s="11"/>
      <c r="I174" s="1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Y174" s="4"/>
      <c r="Z174" s="4"/>
    </row>
    <row r="175" spans="1:26" ht="21" customHeight="1">
      <c r="A175" s="52" t="s">
        <v>49</v>
      </c>
      <c r="B175" s="41"/>
      <c r="C175" s="42"/>
      <c r="D175" s="42"/>
      <c r="E175" s="42"/>
      <c r="F175" s="42"/>
      <c r="G175" s="42"/>
    </row>
    <row r="176" spans="1:26" ht="22.5" customHeight="1">
      <c r="A176" s="52" t="s">
        <v>38</v>
      </c>
      <c r="B176" s="41"/>
      <c r="C176" s="42"/>
      <c r="D176" s="75" t="s">
        <v>98</v>
      </c>
      <c r="E176" s="75"/>
      <c r="F176" s="75"/>
      <c r="G176" s="75"/>
    </row>
    <row r="177" spans="1:7" ht="5.25" hidden="1" customHeight="1">
      <c r="A177" s="41"/>
      <c r="B177" s="41"/>
      <c r="C177" s="42"/>
      <c r="D177" s="42"/>
      <c r="E177" s="42"/>
      <c r="F177" s="42"/>
      <c r="G177" s="42"/>
    </row>
    <row r="178" spans="1:7" ht="1.5" hidden="1" customHeight="1">
      <c r="A178" s="53"/>
      <c r="B178" s="41"/>
      <c r="C178" s="42"/>
      <c r="D178" s="42"/>
      <c r="E178" s="42"/>
      <c r="F178" s="42"/>
      <c r="G178" s="42"/>
    </row>
    <row r="179" spans="1:7" ht="15.75" hidden="1">
      <c r="A179" s="53"/>
      <c r="B179" s="41"/>
      <c r="C179" s="42"/>
      <c r="D179" s="42"/>
      <c r="E179" s="42"/>
      <c r="F179" s="42"/>
      <c r="G179" s="42"/>
    </row>
    <row r="180" spans="1:7" ht="29.25" customHeight="1">
      <c r="A180" s="53" t="s">
        <v>112</v>
      </c>
      <c r="B180" s="41"/>
      <c r="C180" s="42"/>
      <c r="D180" s="42"/>
      <c r="E180" s="42"/>
      <c r="F180" s="42"/>
      <c r="G180" s="42"/>
    </row>
    <row r="181" spans="1:7" ht="12.75" customHeight="1">
      <c r="A181" s="53"/>
      <c r="B181" s="41"/>
      <c r="C181" s="42"/>
      <c r="D181" s="42"/>
      <c r="E181" s="42"/>
      <c r="F181" s="42"/>
      <c r="G181" s="42"/>
    </row>
    <row r="182" spans="1:7" ht="15.75">
      <c r="A182" s="13"/>
    </row>
  </sheetData>
  <mergeCells count="86">
    <mergeCell ref="H156:I156"/>
    <mergeCell ref="H170:I170"/>
    <mergeCell ref="H171:I171"/>
    <mergeCell ref="A174:G174"/>
    <mergeCell ref="D176:G176"/>
    <mergeCell ref="H160:I160"/>
    <mergeCell ref="H161:I161"/>
    <mergeCell ref="H162:I162"/>
    <mergeCell ref="H163:I163"/>
    <mergeCell ref="H167:I167"/>
    <mergeCell ref="H168:I168"/>
    <mergeCell ref="H146:I146"/>
    <mergeCell ref="H147:I147"/>
    <mergeCell ref="H152:I152"/>
    <mergeCell ref="H153:I153"/>
    <mergeCell ref="H155:I155"/>
    <mergeCell ref="I130:J130"/>
    <mergeCell ref="I131:J131"/>
    <mergeCell ref="H132:I132"/>
    <mergeCell ref="H137:I137"/>
    <mergeCell ref="H138:I138"/>
    <mergeCell ref="H122:I122"/>
    <mergeCell ref="H124:I124"/>
    <mergeCell ref="H125:I125"/>
    <mergeCell ref="H126:I126"/>
    <mergeCell ref="H127:I127"/>
    <mergeCell ref="H116:I116"/>
    <mergeCell ref="H118:I118"/>
    <mergeCell ref="H119:I119"/>
    <mergeCell ref="H120:I120"/>
    <mergeCell ref="H121:I121"/>
    <mergeCell ref="H108:I108"/>
    <mergeCell ref="H109:I109"/>
    <mergeCell ref="H110:I110"/>
    <mergeCell ref="H113:I113"/>
    <mergeCell ref="H114:I114"/>
    <mergeCell ref="H87:I87"/>
    <mergeCell ref="H89:I89"/>
    <mergeCell ref="H93:I93"/>
    <mergeCell ref="H94:I94"/>
    <mergeCell ref="H95:I95"/>
    <mergeCell ref="H77:I77"/>
    <mergeCell ref="H79:I79"/>
    <mergeCell ref="H81:I81"/>
    <mergeCell ref="H83:I83"/>
    <mergeCell ref="H85:I85"/>
    <mergeCell ref="H69:I69"/>
    <mergeCell ref="H70:I70"/>
    <mergeCell ref="H71:I71"/>
    <mergeCell ref="H72:I72"/>
    <mergeCell ref="H75:I75"/>
    <mergeCell ref="H62:I62"/>
    <mergeCell ref="H64:I64"/>
    <mergeCell ref="H65:I65"/>
    <mergeCell ref="H67:I67"/>
    <mergeCell ref="H68:I68"/>
    <mergeCell ref="H56:I56"/>
    <mergeCell ref="H57:I57"/>
    <mergeCell ref="H59:I59"/>
    <mergeCell ref="H60:I60"/>
    <mergeCell ref="H61:I61"/>
    <mergeCell ref="H37:I37"/>
    <mergeCell ref="H38:I38"/>
    <mergeCell ref="H53:I53"/>
    <mergeCell ref="H54:I54"/>
    <mergeCell ref="H55:I55"/>
    <mergeCell ref="H27:I27"/>
    <mergeCell ref="H28:I28"/>
    <mergeCell ref="J28:K28"/>
    <mergeCell ref="M28:N28"/>
    <mergeCell ref="H29:I29"/>
    <mergeCell ref="H16:I16"/>
    <mergeCell ref="H18:I18"/>
    <mergeCell ref="K18:L18"/>
    <mergeCell ref="I19:J19"/>
    <mergeCell ref="K19:L19"/>
    <mergeCell ref="A11:A12"/>
    <mergeCell ref="B11:B12"/>
    <mergeCell ref="C11:C12"/>
    <mergeCell ref="D11:E11"/>
    <mergeCell ref="F11:G11"/>
    <mergeCell ref="S1:W1"/>
    <mergeCell ref="S2:W2"/>
    <mergeCell ref="A7:G7"/>
    <mergeCell ref="A8:G8"/>
    <mergeCell ref="A9:G9"/>
  </mergeCells>
  <pageMargins left="0.62992125984251968" right="0.2362204724409449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август 23 (2)</vt:lpstr>
      <vt:lpstr>ПРЕЙСКУРАНТ 1 августа 2023</vt:lpstr>
      <vt:lpstr>'ПРЕЙСКУРАНТ 1 августа 2023'!Заголовки_для_печати</vt:lpstr>
    </vt:vector>
  </TitlesOfParts>
  <Company>Белдорцентр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IvanovaSveta</cp:lastModifiedBy>
  <cp:lastPrinted>2023-07-27T08:53:16Z</cp:lastPrinted>
  <dcterms:created xsi:type="dcterms:W3CDTF">2016-12-02T11:56:34Z</dcterms:created>
  <dcterms:modified xsi:type="dcterms:W3CDTF">2023-08-01T06:38:18Z</dcterms:modified>
</cp:coreProperties>
</file>