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" windowHeight="1110" activeTab="1"/>
  </bookViews>
  <sheets>
    <sheet name="автотранспорт" sheetId="12" r:id="rId1"/>
    <sheet name="ДСТ " sheetId="5" r:id="rId2"/>
  </sheets>
  <definedNames>
    <definedName name="_xlnm.Print_Area" localSheetId="0">автотранспорт!$A$2:$H$112</definedName>
  </definedNames>
  <calcPr calcId="162913"/>
</workbook>
</file>

<file path=xl/calcChain.xml><?xml version="1.0" encoding="utf-8"?>
<calcChain xmlns="http://schemas.openxmlformats.org/spreadsheetml/2006/main">
  <c r="D70" i="12"/>
  <c r="F70"/>
  <c r="G41" i="5"/>
  <c r="E41"/>
  <c r="G40"/>
  <c r="E40"/>
  <c r="G51"/>
  <c r="E51"/>
  <c r="G50"/>
  <c r="E50"/>
  <c r="G95" i="12"/>
  <c r="E95"/>
  <c r="G102"/>
  <c r="E102"/>
  <c r="G88"/>
  <c r="E88"/>
  <c r="G87"/>
  <c r="E87"/>
  <c r="G107"/>
  <c r="E107"/>
  <c r="G106"/>
  <c r="E106"/>
  <c r="G18"/>
  <c r="E18"/>
  <c r="G17"/>
  <c r="E17"/>
  <c r="G16"/>
  <c r="E16"/>
  <c r="E18" i="5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2"/>
  <c r="E43"/>
  <c r="E44"/>
  <c r="E45"/>
  <c r="E46"/>
  <c r="E47"/>
  <c r="E48"/>
  <c r="E49"/>
  <c r="E52"/>
  <c r="E76" i="12"/>
  <c r="G52" i="5"/>
  <c r="G49"/>
  <c r="G48"/>
  <c r="G47"/>
  <c r="G46"/>
  <c r="G45"/>
  <c r="G44"/>
  <c r="G43"/>
  <c r="G42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78" i="12"/>
  <c r="G76"/>
  <c r="E78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7"/>
  <c r="G79"/>
  <c r="G80"/>
  <c r="G81"/>
  <c r="G82"/>
  <c r="G83"/>
  <c r="G84"/>
  <c r="G85"/>
  <c r="G86"/>
  <c r="G89"/>
  <c r="G90"/>
  <c r="G91"/>
  <c r="G92"/>
  <c r="G93"/>
  <c r="G94"/>
  <c r="G96"/>
  <c r="G97"/>
  <c r="G98"/>
  <c r="G99"/>
  <c r="G100"/>
  <c r="G101"/>
  <c r="G103"/>
  <c r="G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7"/>
  <c r="E79"/>
  <c r="E80"/>
  <c r="E81"/>
  <c r="E82"/>
  <c r="E83"/>
  <c r="E84"/>
  <c r="E85"/>
  <c r="E86"/>
  <c r="E89"/>
  <c r="E90"/>
  <c r="E91"/>
  <c r="E92"/>
  <c r="E93"/>
  <c r="E94"/>
  <c r="E96"/>
  <c r="E97"/>
  <c r="E98"/>
  <c r="E99"/>
  <c r="E100"/>
  <c r="E101"/>
  <c r="E103"/>
  <c r="E20"/>
  <c r="G18" i="5"/>
  <c r="E17"/>
  <c r="G17"/>
  <c r="G109" i="12"/>
  <c r="G108"/>
  <c r="G105"/>
  <c r="G104"/>
  <c r="E104"/>
  <c r="E105"/>
  <c r="E108"/>
  <c r="E109"/>
</calcChain>
</file>

<file path=xl/sharedStrings.xml><?xml version="1.0" encoding="utf-8"?>
<sst xmlns="http://schemas.openxmlformats.org/spreadsheetml/2006/main" count="180" uniqueCount="83">
  <si>
    <t>№ п/п</t>
  </si>
  <si>
    <t xml:space="preserve">                 Начальник ППО                                                Н.И. Марусевич</t>
  </si>
  <si>
    <t>Прейскурант</t>
  </si>
  <si>
    <t>РУП "Витебскавтодор"</t>
  </si>
  <si>
    <t>УТВЕРЖДАЮ</t>
  </si>
  <si>
    <t>Начальник ППО</t>
  </si>
  <si>
    <t>Единица измерения</t>
  </si>
  <si>
    <t>1 час</t>
  </si>
  <si>
    <t>1 км</t>
  </si>
  <si>
    <t>Наименование работы (услуги)</t>
  </si>
  <si>
    <t>цен (тарифов) на работы (услуги)</t>
  </si>
  <si>
    <t>_________________</t>
  </si>
  <si>
    <t xml:space="preserve"> на перевозку грузов автомобильным транспортом</t>
  </si>
  <si>
    <t>на оказание услуг по управлению и технической  эксплуатации дорожно-строительной техники</t>
  </si>
  <si>
    <t>маш-час</t>
  </si>
  <si>
    <t>Начальник филиала ДЭУ № 39</t>
  </si>
  <si>
    <t>филиала Дорожно-эксплуатационное управление № 39 РУП "Витебскавтодор"</t>
  </si>
  <si>
    <t>Н.И. Марусевич</t>
  </si>
  <si>
    <t>МАЗ -551605 № 35-02-02</t>
  </si>
  <si>
    <t>МАЗ 5516  № 51-87-2</t>
  </si>
  <si>
    <t>МАЗ 5516  № 46-97</t>
  </si>
  <si>
    <t>МАЗ -5516 № 69-47</t>
  </si>
  <si>
    <t xml:space="preserve">МАЗ -5516 № АА 46-73-2 </t>
  </si>
  <si>
    <t>МАЗ -5551 № 98-61</t>
  </si>
  <si>
    <t>Прицеп низкорамный САТ-143</t>
  </si>
  <si>
    <t>ИТОГО:</t>
  </si>
  <si>
    <t>МАЗ -5516-05235 № АА 46-73-2 (при работе с тралом)</t>
  </si>
  <si>
    <t>1ч. работы установки</t>
  </si>
  <si>
    <t>Трактор МТЗ-82-1 (щётка)</t>
  </si>
  <si>
    <t>Трактор МТЗ-82-1 (с косой)</t>
  </si>
  <si>
    <t>Трактор МТЗ-82-1 (с фрезой)</t>
  </si>
  <si>
    <t>Трактор МТЗ-82-1 (с прицепом)</t>
  </si>
  <si>
    <t>Трактор МТЗ-82-1 (с отвалом)</t>
  </si>
  <si>
    <t>Трактор МТЗ-20.22.3 (с косой)</t>
  </si>
  <si>
    <t>Автовышка ПМС-328 на базе МАЗ-5337</t>
  </si>
  <si>
    <t>Экскаватор "Камацу РС-138 УС-2"</t>
  </si>
  <si>
    <t>Для сторонних организаций</t>
  </si>
  <si>
    <t>При строительстве и содержании а/д (мостов и др.), финансируемых за счет респ. и местн. бюджетов</t>
  </si>
  <si>
    <t>А.В.Цеван</t>
  </si>
  <si>
    <t>руб.</t>
  </si>
  <si>
    <t>без НДС</t>
  </si>
  <si>
    <t>с НДС</t>
  </si>
  <si>
    <t xml:space="preserve">МАЗ -5551 № 20-38 </t>
  </si>
  <si>
    <r>
      <t xml:space="preserve">МАЗ -5516 №АА 69-47 </t>
    </r>
    <r>
      <rPr>
        <sz val="10"/>
        <rFont val="Times New Roman"/>
        <family val="1"/>
        <charset val="204"/>
      </rPr>
      <t>(при работе с прицепом САТ-143)</t>
    </r>
  </si>
  <si>
    <t>Гусеничный измельчитель пней FSI D30</t>
  </si>
  <si>
    <t>Лижевская 8-0216-59-40-15</t>
  </si>
  <si>
    <t>МАЗ -5516 № 77-92</t>
  </si>
  <si>
    <t>МАЗ -6501 № 02-26-2</t>
  </si>
  <si>
    <t>МАЗ-МАН 7525 № 83-28</t>
  </si>
  <si>
    <t>МАЗ -МАН 7525 № 01-76</t>
  </si>
  <si>
    <t>МАЗ -6501 № 21-81</t>
  </si>
  <si>
    <t>GAZ G42 R33 № 89-24 (Газон)</t>
  </si>
  <si>
    <t>Трактор МТЗ-20.22.3 (щетка)</t>
  </si>
  <si>
    <t>Трактор МТЗ-82-1 (бочка)</t>
  </si>
  <si>
    <t>Трактор МТЗ-20.22.3 (дисковая борона)</t>
  </si>
  <si>
    <r>
      <t>Погрузчик А-352 С</t>
    </r>
    <r>
      <rPr>
        <sz val="10"/>
        <rFont val="Times New Roman"/>
        <family val="1"/>
        <charset val="204"/>
      </rPr>
      <t xml:space="preserve"> ( № 48-15)</t>
    </r>
  </si>
  <si>
    <t>Машина разметочная "Шмель-11А"</t>
  </si>
  <si>
    <t>GAZ А64R42 № 86-51 (АВТОБУС)</t>
  </si>
  <si>
    <t>МАЗ -6501 2  № 21-81 Madpather MPA</t>
  </si>
  <si>
    <t>Трактор МТЗ-82-1 (отвал)</t>
  </si>
  <si>
    <t>Трактор МТЗ-20.22.3 (отвал)</t>
  </si>
  <si>
    <t>Погрузчик А-352 С ( № 59-29)</t>
  </si>
  <si>
    <t>КАМАЗ 5325 № 23-58 (гудронатор)</t>
  </si>
  <si>
    <t>Работа Кубота, ч</t>
  </si>
  <si>
    <t>Работа форсунки, ч</t>
  </si>
  <si>
    <t>Промыв,р</t>
  </si>
  <si>
    <t xml:space="preserve"> работа установки, ч</t>
  </si>
  <si>
    <t>Промыв, р</t>
  </si>
  <si>
    <t>GAZ 22R32 93-66 AI-2 (Газель)</t>
  </si>
  <si>
    <t>МАЗ 630305  № 97-63-2    ЯР-4</t>
  </si>
  <si>
    <t xml:space="preserve"> Работа шнека, ч</t>
  </si>
  <si>
    <t xml:space="preserve"> работа шнека, ч</t>
  </si>
  <si>
    <t xml:space="preserve"> работа форсунки,ч</t>
  </si>
  <si>
    <t>Каток Амкадор 6223В ВК-2 № 62-80</t>
  </si>
  <si>
    <t>Погрузчик "Амкодор-342-С4" № 82-99</t>
  </si>
  <si>
    <t>Погрузчик "Амкодор А-332С"№ 36-54</t>
  </si>
  <si>
    <t>Разметочная машина "Контур"</t>
  </si>
  <si>
    <t>Погрузчик А-352 C № 48-15 уст-вка ДС -30</t>
  </si>
  <si>
    <t>МАЗ -5551 № 64-31</t>
  </si>
  <si>
    <t>Трактор МТЗ-20.22.3 (с прицепом)</t>
  </si>
  <si>
    <t>Трактор МТЗ-20.22.3 (бочка )</t>
  </si>
  <si>
    <t>на АВГУСТ 2023г.</t>
  </si>
  <si>
    <t>на АВГУСТ  2023г.</t>
  </si>
</sst>
</file>

<file path=xl/styles.xml><?xml version="1.0" encoding="utf-8"?>
<styleSheet xmlns="http://schemas.openxmlformats.org/spreadsheetml/2006/main">
  <numFmts count="2">
    <numFmt numFmtId="7" formatCode="#,##0.00&quot;р.&quot;;\-#,##0.00&quot;р.&quot;"/>
    <numFmt numFmtId="43" formatCode="_-* #,##0.00_р_._-;\-* #,##0.00_р_._-;_-* &quot;-&quot;??_р_._-;_-@_-"/>
  </numFmts>
  <fonts count="13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4"/>
      <name val="Arial Cyr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u/>
      <sz val="11"/>
      <color rgb="FF0000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43" fontId="3" fillId="0" borderId="2" xfId="0" applyNumberFormat="1" applyFont="1" applyFill="1" applyBorder="1" applyAlignment="1">
      <alignment horizontal="center" vertical="center"/>
    </xf>
    <xf numFmtId="43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6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3" fontId="2" fillId="2" borderId="2" xfId="0" applyNumberFormat="1" applyFont="1" applyFill="1" applyBorder="1" applyAlignment="1">
      <alignment horizontal="center" vertical="center"/>
    </xf>
    <xf numFmtId="43" fontId="3" fillId="2" borderId="2" xfId="0" applyNumberFormat="1" applyFont="1" applyFill="1" applyBorder="1" applyAlignment="1">
      <alignment horizontal="center" vertical="center"/>
    </xf>
    <xf numFmtId="43" fontId="3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43" fontId="3" fillId="2" borderId="3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7" fontId="3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2"/>
  <sheetViews>
    <sheetView view="pageBreakPreview" zoomScaleSheetLayoutView="100" workbookViewId="0">
      <selection activeCell="B11" sqref="B11"/>
    </sheetView>
  </sheetViews>
  <sheetFormatPr defaultRowHeight="15"/>
  <cols>
    <col min="1" max="1" width="3.140625" style="37" customWidth="1"/>
    <col min="2" max="2" width="49.42578125" style="37" customWidth="1"/>
    <col min="3" max="3" width="16.7109375" style="37" customWidth="1"/>
    <col min="4" max="5" width="10.7109375" style="37" customWidth="1"/>
    <col min="6" max="6" width="11" style="40" customWidth="1"/>
    <col min="7" max="7" width="9.5703125" style="37" customWidth="1"/>
    <col min="8" max="16384" width="9.140625" style="37"/>
  </cols>
  <sheetData>
    <row r="1" spans="1:7">
      <c r="D1" s="29"/>
      <c r="E1" s="29" t="s">
        <v>4</v>
      </c>
      <c r="G1" s="29"/>
    </row>
    <row r="2" spans="1:7">
      <c r="D2" s="29"/>
      <c r="E2" s="29" t="s">
        <v>15</v>
      </c>
      <c r="G2" s="29"/>
    </row>
    <row r="3" spans="1:7">
      <c r="D3" s="29"/>
      <c r="E3" s="29" t="s">
        <v>3</v>
      </c>
      <c r="G3" s="29"/>
    </row>
    <row r="4" spans="1:7">
      <c r="D4" s="29"/>
      <c r="E4" s="29" t="s">
        <v>11</v>
      </c>
      <c r="F4" s="40" t="s">
        <v>38</v>
      </c>
    </row>
    <row r="5" spans="1:7" ht="11.45" customHeight="1">
      <c r="D5" s="29"/>
      <c r="E5" s="40"/>
      <c r="G5" s="40"/>
    </row>
    <row r="6" spans="1:7" ht="13.15" customHeight="1">
      <c r="B6" s="109" t="s">
        <v>2</v>
      </c>
      <c r="C6" s="109"/>
      <c r="D6" s="109"/>
      <c r="E6" s="109"/>
      <c r="F6" s="109"/>
      <c r="G6" s="109"/>
    </row>
    <row r="7" spans="1:7">
      <c r="B7" s="110" t="s">
        <v>10</v>
      </c>
      <c r="C7" s="110"/>
      <c r="D7" s="110"/>
      <c r="E7" s="110"/>
      <c r="F7" s="110"/>
      <c r="G7" s="110"/>
    </row>
    <row r="8" spans="1:7">
      <c r="B8" s="110" t="s">
        <v>12</v>
      </c>
      <c r="C8" s="110"/>
      <c r="D8" s="110"/>
      <c r="E8" s="110"/>
      <c r="F8" s="110"/>
      <c r="G8" s="110"/>
    </row>
    <row r="9" spans="1:7">
      <c r="B9" s="110" t="s">
        <v>16</v>
      </c>
      <c r="C9" s="110"/>
      <c r="D9" s="110"/>
      <c r="E9" s="110"/>
      <c r="F9" s="110"/>
      <c r="G9" s="110"/>
    </row>
    <row r="10" spans="1:7">
      <c r="A10" s="29"/>
      <c r="B10" s="111" t="s">
        <v>82</v>
      </c>
      <c r="C10" s="111"/>
      <c r="D10" s="111"/>
      <c r="E10" s="111"/>
      <c r="F10" s="111"/>
      <c r="G10" s="111"/>
    </row>
    <row r="11" spans="1:7">
      <c r="A11" s="29"/>
      <c r="B11" s="41"/>
      <c r="C11" s="41"/>
      <c r="D11" s="41"/>
      <c r="E11" s="41"/>
      <c r="F11" s="73" t="s">
        <v>39</v>
      </c>
      <c r="G11" s="73"/>
    </row>
    <row r="12" spans="1:7" ht="51" customHeight="1">
      <c r="A12" s="108" t="s">
        <v>0</v>
      </c>
      <c r="B12" s="108" t="s">
        <v>9</v>
      </c>
      <c r="C12" s="108" t="s">
        <v>6</v>
      </c>
      <c r="D12" s="112" t="s">
        <v>37</v>
      </c>
      <c r="E12" s="113"/>
      <c r="F12" s="112" t="s">
        <v>36</v>
      </c>
      <c r="G12" s="114"/>
    </row>
    <row r="13" spans="1:7" s="39" customFormat="1" ht="56.25" customHeight="1">
      <c r="A13" s="108"/>
      <c r="B13" s="108"/>
      <c r="C13" s="108"/>
      <c r="D13" s="34" t="s">
        <v>40</v>
      </c>
      <c r="E13" s="35" t="s">
        <v>41</v>
      </c>
      <c r="F13" s="34" t="s">
        <v>40</v>
      </c>
      <c r="G13" s="35" t="s">
        <v>41</v>
      </c>
    </row>
    <row r="14" spans="1:7" s="39" customFormat="1" ht="12" customHeight="1">
      <c r="A14" s="6">
        <v>1</v>
      </c>
      <c r="B14" s="6">
        <v>2</v>
      </c>
      <c r="C14" s="42">
        <v>3</v>
      </c>
      <c r="D14" s="34">
        <v>4</v>
      </c>
      <c r="E14" s="6">
        <v>5</v>
      </c>
      <c r="F14" s="34">
        <v>6</v>
      </c>
      <c r="G14" s="6">
        <v>7</v>
      </c>
    </row>
    <row r="15" spans="1:7" hidden="1">
      <c r="A15" s="77">
        <v>1</v>
      </c>
      <c r="B15" s="80" t="s">
        <v>50</v>
      </c>
      <c r="C15" s="88" t="s">
        <v>7</v>
      </c>
      <c r="D15" s="15"/>
      <c r="E15" s="15"/>
      <c r="F15" s="15"/>
      <c r="G15" s="15"/>
    </row>
    <row r="16" spans="1:7">
      <c r="A16" s="78"/>
      <c r="B16" s="81"/>
      <c r="C16" s="89"/>
      <c r="D16" s="14">
        <v>42.85</v>
      </c>
      <c r="E16" s="14">
        <f>D16*120%</f>
        <v>51.42</v>
      </c>
      <c r="F16" s="14">
        <v>49.74</v>
      </c>
      <c r="G16" s="14">
        <f>F16*120%</f>
        <v>59.688000000000002</v>
      </c>
    </row>
    <row r="17" spans="1:7" hidden="1">
      <c r="A17" s="78"/>
      <c r="B17" s="81"/>
      <c r="C17" s="88" t="s">
        <v>8</v>
      </c>
      <c r="D17" s="15"/>
      <c r="E17" s="14">
        <f>D17*120%</f>
        <v>0</v>
      </c>
      <c r="F17" s="15"/>
      <c r="G17" s="14">
        <f>F17*120%</f>
        <v>0</v>
      </c>
    </row>
    <row r="18" spans="1:7">
      <c r="A18" s="79"/>
      <c r="B18" s="87"/>
      <c r="C18" s="89"/>
      <c r="D18" s="14">
        <v>1.74</v>
      </c>
      <c r="E18" s="14">
        <f>D18*120%</f>
        <v>2.0880000000000001</v>
      </c>
      <c r="F18" s="14">
        <v>2.02</v>
      </c>
      <c r="G18" s="14">
        <f>F18*120%</f>
        <v>2.4239999999999999</v>
      </c>
    </row>
    <row r="19" spans="1:7" hidden="1">
      <c r="A19" s="77">
        <v>2</v>
      </c>
      <c r="B19" s="80" t="s">
        <v>18</v>
      </c>
      <c r="C19" s="88" t="s">
        <v>7</v>
      </c>
      <c r="D19" s="15"/>
      <c r="E19" s="15"/>
      <c r="F19" s="15"/>
      <c r="G19" s="15"/>
    </row>
    <row r="20" spans="1:7">
      <c r="A20" s="78"/>
      <c r="B20" s="81"/>
      <c r="C20" s="89"/>
      <c r="D20" s="14">
        <v>42.9</v>
      </c>
      <c r="E20" s="14">
        <f>D20*120%</f>
        <v>51.48</v>
      </c>
      <c r="F20" s="14">
        <v>49.79</v>
      </c>
      <c r="G20" s="14">
        <f>F20*120%</f>
        <v>59.747999999999998</v>
      </c>
    </row>
    <row r="21" spans="1:7" hidden="1">
      <c r="A21" s="78"/>
      <c r="B21" s="81"/>
      <c r="C21" s="88" t="s">
        <v>8</v>
      </c>
      <c r="D21" s="15"/>
      <c r="E21" s="14">
        <f t="shared" ref="E21:E84" si="0">D21*120%</f>
        <v>0</v>
      </c>
      <c r="F21" s="15"/>
      <c r="G21" s="14">
        <f t="shared" ref="G21:G84" si="1">F21*120%</f>
        <v>0</v>
      </c>
    </row>
    <row r="22" spans="1:7">
      <c r="A22" s="79"/>
      <c r="B22" s="87"/>
      <c r="C22" s="89"/>
      <c r="D22" s="14">
        <v>2.0499999999999998</v>
      </c>
      <c r="E22" s="14">
        <f t="shared" si="0"/>
        <v>2.4599999999999995</v>
      </c>
      <c r="F22" s="14">
        <v>2.38</v>
      </c>
      <c r="G22" s="14">
        <f t="shared" si="1"/>
        <v>2.8559999999999999</v>
      </c>
    </row>
    <row r="23" spans="1:7" hidden="1">
      <c r="A23" s="77">
        <v>3</v>
      </c>
      <c r="B23" s="80" t="s">
        <v>19</v>
      </c>
      <c r="C23" s="77" t="s">
        <v>7</v>
      </c>
      <c r="D23" s="15"/>
      <c r="E23" s="14">
        <f t="shared" si="0"/>
        <v>0</v>
      </c>
      <c r="F23" s="15"/>
      <c r="G23" s="14">
        <f t="shared" si="1"/>
        <v>0</v>
      </c>
    </row>
    <row r="24" spans="1:7">
      <c r="A24" s="78"/>
      <c r="B24" s="81"/>
      <c r="C24" s="79"/>
      <c r="D24" s="14">
        <v>42.85</v>
      </c>
      <c r="E24" s="14">
        <f t="shared" si="0"/>
        <v>51.42</v>
      </c>
      <c r="F24" s="14">
        <v>49.74</v>
      </c>
      <c r="G24" s="14">
        <f t="shared" si="1"/>
        <v>59.688000000000002</v>
      </c>
    </row>
    <row r="25" spans="1:7" hidden="1">
      <c r="A25" s="78"/>
      <c r="B25" s="81"/>
      <c r="C25" s="77" t="s">
        <v>8</v>
      </c>
      <c r="D25" s="15"/>
      <c r="E25" s="14">
        <f t="shared" si="0"/>
        <v>0</v>
      </c>
      <c r="F25" s="15"/>
      <c r="G25" s="14">
        <f t="shared" si="1"/>
        <v>0</v>
      </c>
    </row>
    <row r="26" spans="1:7">
      <c r="A26" s="79"/>
      <c r="B26" s="87"/>
      <c r="C26" s="79"/>
      <c r="D26" s="14">
        <v>2.12</v>
      </c>
      <c r="E26" s="14">
        <f t="shared" si="0"/>
        <v>2.544</v>
      </c>
      <c r="F26" s="14">
        <v>2.46</v>
      </c>
      <c r="G26" s="14">
        <f t="shared" si="1"/>
        <v>2.952</v>
      </c>
    </row>
    <row r="27" spans="1:7" hidden="1">
      <c r="A27" s="77">
        <v>4</v>
      </c>
      <c r="B27" s="80" t="s">
        <v>46</v>
      </c>
      <c r="C27" s="77" t="s">
        <v>7</v>
      </c>
      <c r="D27" s="15"/>
      <c r="E27" s="14">
        <f t="shared" si="0"/>
        <v>0</v>
      </c>
      <c r="F27" s="15"/>
      <c r="G27" s="14">
        <f t="shared" si="1"/>
        <v>0</v>
      </c>
    </row>
    <row r="28" spans="1:7">
      <c r="A28" s="78"/>
      <c r="B28" s="81"/>
      <c r="C28" s="79"/>
      <c r="D28" s="14">
        <v>41.05</v>
      </c>
      <c r="E28" s="14">
        <f t="shared" si="0"/>
        <v>49.26</v>
      </c>
      <c r="F28" s="14">
        <v>47.95</v>
      </c>
      <c r="G28" s="14">
        <f t="shared" si="1"/>
        <v>57.54</v>
      </c>
    </row>
    <row r="29" spans="1:7" hidden="1">
      <c r="A29" s="78"/>
      <c r="B29" s="81"/>
      <c r="C29" s="77" t="s">
        <v>8</v>
      </c>
      <c r="D29" s="15"/>
      <c r="E29" s="14">
        <f t="shared" si="0"/>
        <v>0</v>
      </c>
      <c r="F29" s="15"/>
      <c r="G29" s="14">
        <f t="shared" si="1"/>
        <v>0</v>
      </c>
    </row>
    <row r="30" spans="1:7">
      <c r="A30" s="79"/>
      <c r="B30" s="87"/>
      <c r="C30" s="79"/>
      <c r="D30" s="14">
        <v>2.0499999999999998</v>
      </c>
      <c r="E30" s="14">
        <f t="shared" si="0"/>
        <v>2.4599999999999995</v>
      </c>
      <c r="F30" s="14">
        <v>2.38</v>
      </c>
      <c r="G30" s="14">
        <f t="shared" si="1"/>
        <v>2.8559999999999999</v>
      </c>
    </row>
    <row r="31" spans="1:7" hidden="1">
      <c r="A31" s="77">
        <v>5</v>
      </c>
      <c r="B31" s="80" t="s">
        <v>20</v>
      </c>
      <c r="C31" s="77" t="s">
        <v>7</v>
      </c>
      <c r="D31" s="15"/>
      <c r="E31" s="14">
        <f t="shared" si="0"/>
        <v>0</v>
      </c>
      <c r="F31" s="15"/>
      <c r="G31" s="14">
        <f t="shared" si="1"/>
        <v>0</v>
      </c>
    </row>
    <row r="32" spans="1:7">
      <c r="A32" s="78"/>
      <c r="B32" s="81"/>
      <c r="C32" s="79"/>
      <c r="D32" s="14">
        <v>42.85</v>
      </c>
      <c r="E32" s="14">
        <f t="shared" si="0"/>
        <v>51.42</v>
      </c>
      <c r="F32" s="14">
        <v>49.74</v>
      </c>
      <c r="G32" s="14">
        <f t="shared" si="1"/>
        <v>59.688000000000002</v>
      </c>
    </row>
    <row r="33" spans="1:7" hidden="1">
      <c r="A33" s="78"/>
      <c r="B33" s="81"/>
      <c r="C33" s="77" t="s">
        <v>8</v>
      </c>
      <c r="D33" s="15"/>
      <c r="E33" s="14">
        <f t="shared" si="0"/>
        <v>0</v>
      </c>
      <c r="F33" s="15"/>
      <c r="G33" s="14">
        <f t="shared" si="1"/>
        <v>0</v>
      </c>
    </row>
    <row r="34" spans="1:7">
      <c r="A34" s="79"/>
      <c r="B34" s="87"/>
      <c r="C34" s="79"/>
      <c r="D34" s="14">
        <v>1.97</v>
      </c>
      <c r="E34" s="14">
        <f t="shared" si="0"/>
        <v>2.3639999999999999</v>
      </c>
      <c r="F34" s="14">
        <v>2.29</v>
      </c>
      <c r="G34" s="14">
        <f t="shared" si="1"/>
        <v>2.7479999999999998</v>
      </c>
    </row>
    <row r="35" spans="1:7" hidden="1">
      <c r="A35" s="77">
        <v>6</v>
      </c>
      <c r="B35" s="80" t="s">
        <v>21</v>
      </c>
      <c r="C35" s="77" t="s">
        <v>7</v>
      </c>
      <c r="D35" s="15"/>
      <c r="E35" s="14">
        <f t="shared" si="0"/>
        <v>0</v>
      </c>
      <c r="F35" s="15"/>
      <c r="G35" s="14">
        <f t="shared" si="1"/>
        <v>0</v>
      </c>
    </row>
    <row r="36" spans="1:7">
      <c r="A36" s="78"/>
      <c r="B36" s="81"/>
      <c r="C36" s="79"/>
      <c r="D36" s="14">
        <v>46.22</v>
      </c>
      <c r="E36" s="14">
        <f t="shared" si="0"/>
        <v>55.463999999999999</v>
      </c>
      <c r="F36" s="14">
        <v>53.65</v>
      </c>
      <c r="G36" s="14">
        <f t="shared" si="1"/>
        <v>64.38</v>
      </c>
    </row>
    <row r="37" spans="1:7" hidden="1">
      <c r="A37" s="78"/>
      <c r="B37" s="81"/>
      <c r="C37" s="77" t="s">
        <v>8</v>
      </c>
      <c r="D37" s="15"/>
      <c r="E37" s="14">
        <f t="shared" si="0"/>
        <v>0</v>
      </c>
      <c r="F37" s="15"/>
      <c r="G37" s="14">
        <f t="shared" si="1"/>
        <v>0</v>
      </c>
    </row>
    <row r="38" spans="1:7">
      <c r="A38" s="79"/>
      <c r="B38" s="87"/>
      <c r="C38" s="79"/>
      <c r="D38" s="14">
        <v>1.99</v>
      </c>
      <c r="E38" s="14">
        <f t="shared" si="0"/>
        <v>2.3879999999999999</v>
      </c>
      <c r="F38" s="14">
        <v>2.31</v>
      </c>
      <c r="G38" s="14">
        <f t="shared" si="1"/>
        <v>2.7719999999999998</v>
      </c>
    </row>
    <row r="39" spans="1:7" hidden="1">
      <c r="A39" s="77">
        <v>7</v>
      </c>
      <c r="B39" s="80" t="s">
        <v>22</v>
      </c>
      <c r="C39" s="77" t="s">
        <v>7</v>
      </c>
      <c r="D39" s="15"/>
      <c r="E39" s="14">
        <f t="shared" si="0"/>
        <v>0</v>
      </c>
      <c r="F39" s="15"/>
      <c r="G39" s="14">
        <f t="shared" si="1"/>
        <v>0</v>
      </c>
    </row>
    <row r="40" spans="1:7">
      <c r="A40" s="78"/>
      <c r="B40" s="81"/>
      <c r="C40" s="79"/>
      <c r="D40" s="14">
        <v>41.13</v>
      </c>
      <c r="E40" s="14">
        <f t="shared" si="0"/>
        <v>49.356000000000002</v>
      </c>
      <c r="F40" s="14">
        <v>47.74</v>
      </c>
      <c r="G40" s="14">
        <f t="shared" si="1"/>
        <v>57.288000000000004</v>
      </c>
    </row>
    <row r="41" spans="1:7" hidden="1">
      <c r="A41" s="78"/>
      <c r="B41" s="81"/>
      <c r="C41" s="77" t="s">
        <v>8</v>
      </c>
      <c r="D41" s="15"/>
      <c r="E41" s="14">
        <f t="shared" si="0"/>
        <v>0</v>
      </c>
      <c r="F41" s="15"/>
      <c r="G41" s="14">
        <f t="shared" si="1"/>
        <v>0</v>
      </c>
    </row>
    <row r="42" spans="1:7">
      <c r="A42" s="79"/>
      <c r="B42" s="87"/>
      <c r="C42" s="79"/>
      <c r="D42" s="14">
        <v>2.0499999999999998</v>
      </c>
      <c r="E42" s="14">
        <f t="shared" si="0"/>
        <v>2.4599999999999995</v>
      </c>
      <c r="F42" s="14">
        <v>2.38</v>
      </c>
      <c r="G42" s="14">
        <f t="shared" si="1"/>
        <v>2.8559999999999999</v>
      </c>
    </row>
    <row r="43" spans="1:7" hidden="1">
      <c r="A43" s="77">
        <v>8</v>
      </c>
      <c r="B43" s="80" t="s">
        <v>47</v>
      </c>
      <c r="C43" s="77" t="s">
        <v>7</v>
      </c>
      <c r="D43" s="15"/>
      <c r="E43" s="14">
        <f t="shared" si="0"/>
        <v>0</v>
      </c>
      <c r="F43" s="15"/>
      <c r="G43" s="14">
        <f t="shared" si="1"/>
        <v>0</v>
      </c>
    </row>
    <row r="44" spans="1:7">
      <c r="A44" s="78"/>
      <c r="B44" s="81"/>
      <c r="C44" s="79"/>
      <c r="D44" s="14">
        <v>46.83</v>
      </c>
      <c r="E44" s="14">
        <f t="shared" si="0"/>
        <v>56.195999999999998</v>
      </c>
      <c r="F44" s="14">
        <v>54.35</v>
      </c>
      <c r="G44" s="14">
        <f t="shared" si="1"/>
        <v>65.22</v>
      </c>
    </row>
    <row r="45" spans="1:7" hidden="1">
      <c r="A45" s="78"/>
      <c r="B45" s="81"/>
      <c r="C45" s="77" t="s">
        <v>8</v>
      </c>
      <c r="D45" s="15"/>
      <c r="E45" s="14">
        <f t="shared" si="0"/>
        <v>0</v>
      </c>
      <c r="F45" s="15"/>
      <c r="G45" s="14">
        <f t="shared" si="1"/>
        <v>0</v>
      </c>
    </row>
    <row r="46" spans="1:7">
      <c r="A46" s="79"/>
      <c r="B46" s="87"/>
      <c r="C46" s="79"/>
      <c r="D46" s="14">
        <v>1.72</v>
      </c>
      <c r="E46" s="14">
        <f t="shared" si="0"/>
        <v>2.0640000000000001</v>
      </c>
      <c r="F46" s="14">
        <v>2</v>
      </c>
      <c r="G46" s="14">
        <f t="shared" si="1"/>
        <v>2.4</v>
      </c>
    </row>
    <row r="47" spans="1:7" hidden="1">
      <c r="A47" s="77">
        <v>9</v>
      </c>
      <c r="B47" s="80" t="s">
        <v>48</v>
      </c>
      <c r="C47" s="77" t="s">
        <v>7</v>
      </c>
      <c r="D47" s="15"/>
      <c r="E47" s="14">
        <f t="shared" si="0"/>
        <v>0</v>
      </c>
      <c r="F47" s="15"/>
      <c r="G47" s="14">
        <f t="shared" si="1"/>
        <v>0</v>
      </c>
    </row>
    <row r="48" spans="1:7">
      <c r="A48" s="78"/>
      <c r="B48" s="81"/>
      <c r="C48" s="79"/>
      <c r="D48" s="14">
        <v>68.67</v>
      </c>
      <c r="E48" s="14">
        <f t="shared" si="0"/>
        <v>82.403999999999996</v>
      </c>
      <c r="F48" s="14">
        <v>79.7</v>
      </c>
      <c r="G48" s="14">
        <f t="shared" si="1"/>
        <v>95.64</v>
      </c>
    </row>
    <row r="49" spans="1:7" hidden="1">
      <c r="A49" s="78"/>
      <c r="B49" s="81"/>
      <c r="C49" s="77" t="s">
        <v>8</v>
      </c>
      <c r="D49" s="15"/>
      <c r="E49" s="14">
        <f t="shared" si="0"/>
        <v>0</v>
      </c>
      <c r="F49" s="15"/>
      <c r="G49" s="14">
        <f t="shared" si="1"/>
        <v>0</v>
      </c>
    </row>
    <row r="50" spans="1:7">
      <c r="A50" s="79"/>
      <c r="B50" s="87"/>
      <c r="C50" s="79"/>
      <c r="D50" s="14">
        <v>1.53</v>
      </c>
      <c r="E50" s="14">
        <f t="shared" si="0"/>
        <v>1.8359999999999999</v>
      </c>
      <c r="F50" s="14">
        <v>1.78</v>
      </c>
      <c r="G50" s="14">
        <f t="shared" si="1"/>
        <v>2.1360000000000001</v>
      </c>
    </row>
    <row r="51" spans="1:7" hidden="1">
      <c r="A51" s="77">
        <v>10</v>
      </c>
      <c r="B51" s="80" t="s">
        <v>49</v>
      </c>
      <c r="C51" s="77" t="s">
        <v>7</v>
      </c>
      <c r="D51" s="15"/>
      <c r="E51" s="14">
        <f t="shared" si="0"/>
        <v>0</v>
      </c>
      <c r="F51" s="15"/>
      <c r="G51" s="14">
        <f t="shared" si="1"/>
        <v>0</v>
      </c>
    </row>
    <row r="52" spans="1:7">
      <c r="A52" s="78"/>
      <c r="B52" s="81"/>
      <c r="C52" s="79"/>
      <c r="D52" s="14">
        <v>57.52</v>
      </c>
      <c r="E52" s="14">
        <f t="shared" si="0"/>
        <v>69.024000000000001</v>
      </c>
      <c r="F52" s="14">
        <v>66.77</v>
      </c>
      <c r="G52" s="14">
        <f t="shared" si="1"/>
        <v>80.123999999999995</v>
      </c>
    </row>
    <row r="53" spans="1:7" hidden="1">
      <c r="A53" s="78"/>
      <c r="B53" s="81"/>
      <c r="C53" s="77" t="s">
        <v>8</v>
      </c>
      <c r="D53" s="15"/>
      <c r="E53" s="14">
        <f t="shared" si="0"/>
        <v>0</v>
      </c>
      <c r="F53" s="15"/>
      <c r="G53" s="14">
        <f t="shared" si="1"/>
        <v>0</v>
      </c>
    </row>
    <row r="54" spans="1:7">
      <c r="A54" s="79"/>
      <c r="B54" s="87"/>
      <c r="C54" s="79"/>
      <c r="D54" s="14">
        <v>1.53</v>
      </c>
      <c r="E54" s="14">
        <f t="shared" si="0"/>
        <v>1.8359999999999999</v>
      </c>
      <c r="F54" s="14">
        <v>1.78</v>
      </c>
      <c r="G54" s="14">
        <f t="shared" si="1"/>
        <v>2.1360000000000001</v>
      </c>
    </row>
    <row r="55" spans="1:7" hidden="1">
      <c r="A55" s="77">
        <v>11</v>
      </c>
      <c r="B55" s="80" t="s">
        <v>23</v>
      </c>
      <c r="C55" s="77" t="s">
        <v>7</v>
      </c>
      <c r="D55" s="15"/>
      <c r="E55" s="14">
        <f t="shared" si="0"/>
        <v>0</v>
      </c>
      <c r="F55" s="15"/>
      <c r="G55" s="14">
        <f t="shared" si="1"/>
        <v>0</v>
      </c>
    </row>
    <row r="56" spans="1:7">
      <c r="A56" s="78"/>
      <c r="B56" s="81"/>
      <c r="C56" s="79"/>
      <c r="D56" s="14">
        <v>39.76</v>
      </c>
      <c r="E56" s="14">
        <f t="shared" si="0"/>
        <v>47.711999999999996</v>
      </c>
      <c r="F56" s="14">
        <v>46.15</v>
      </c>
      <c r="G56" s="14">
        <f t="shared" si="1"/>
        <v>55.379999999999995</v>
      </c>
    </row>
    <row r="57" spans="1:7" hidden="1">
      <c r="A57" s="78"/>
      <c r="B57" s="81"/>
      <c r="C57" s="77" t="s">
        <v>8</v>
      </c>
      <c r="D57" s="15"/>
      <c r="E57" s="14">
        <f t="shared" si="0"/>
        <v>0</v>
      </c>
      <c r="F57" s="15"/>
      <c r="G57" s="14">
        <f t="shared" si="1"/>
        <v>0</v>
      </c>
    </row>
    <row r="58" spans="1:7">
      <c r="A58" s="79"/>
      <c r="B58" s="87"/>
      <c r="C58" s="79"/>
      <c r="D58" s="14">
        <v>1.68</v>
      </c>
      <c r="E58" s="14">
        <f t="shared" si="0"/>
        <v>2.016</v>
      </c>
      <c r="F58" s="14">
        <v>1.95</v>
      </c>
      <c r="G58" s="14">
        <f t="shared" si="1"/>
        <v>2.34</v>
      </c>
    </row>
    <row r="59" spans="1:7" hidden="1">
      <c r="A59" s="77">
        <v>11</v>
      </c>
      <c r="B59" s="80" t="s">
        <v>42</v>
      </c>
      <c r="C59" s="77" t="s">
        <v>7</v>
      </c>
      <c r="D59" s="15"/>
      <c r="E59" s="14">
        <f t="shared" si="0"/>
        <v>0</v>
      </c>
      <c r="F59" s="15"/>
      <c r="G59" s="14">
        <f t="shared" si="1"/>
        <v>0</v>
      </c>
    </row>
    <row r="60" spans="1:7" hidden="1">
      <c r="A60" s="78"/>
      <c r="B60" s="81"/>
      <c r="C60" s="79"/>
      <c r="D60" s="14"/>
      <c r="E60" s="14">
        <f t="shared" si="0"/>
        <v>0</v>
      </c>
      <c r="F60" s="14"/>
      <c r="G60" s="14">
        <f t="shared" si="1"/>
        <v>0</v>
      </c>
    </row>
    <row r="61" spans="1:7" hidden="1">
      <c r="A61" s="78"/>
      <c r="B61" s="81"/>
      <c r="C61" s="77" t="s">
        <v>8</v>
      </c>
      <c r="D61" s="15"/>
      <c r="E61" s="14">
        <f t="shared" si="0"/>
        <v>0</v>
      </c>
      <c r="F61" s="15"/>
      <c r="G61" s="14">
        <f t="shared" si="1"/>
        <v>0</v>
      </c>
    </row>
    <row r="62" spans="1:7" hidden="1">
      <c r="A62" s="79"/>
      <c r="B62" s="87"/>
      <c r="C62" s="79"/>
      <c r="D62" s="14"/>
      <c r="E62" s="14">
        <f t="shared" si="0"/>
        <v>0</v>
      </c>
      <c r="F62" s="14"/>
      <c r="G62" s="14">
        <f t="shared" si="1"/>
        <v>0</v>
      </c>
    </row>
    <row r="63" spans="1:7" hidden="1">
      <c r="A63" s="77">
        <v>12</v>
      </c>
      <c r="B63" s="80" t="s">
        <v>78</v>
      </c>
      <c r="C63" s="77" t="s">
        <v>7</v>
      </c>
      <c r="D63" s="15"/>
      <c r="E63" s="14">
        <f t="shared" si="0"/>
        <v>0</v>
      </c>
      <c r="F63" s="15"/>
      <c r="G63" s="14">
        <f t="shared" si="1"/>
        <v>0</v>
      </c>
    </row>
    <row r="64" spans="1:7">
      <c r="A64" s="78"/>
      <c r="B64" s="81"/>
      <c r="C64" s="79"/>
      <c r="D64" s="14">
        <v>39.76</v>
      </c>
      <c r="E64" s="14">
        <f t="shared" si="0"/>
        <v>47.711999999999996</v>
      </c>
      <c r="F64" s="14">
        <v>46.15</v>
      </c>
      <c r="G64" s="14">
        <f t="shared" si="1"/>
        <v>55.379999999999995</v>
      </c>
    </row>
    <row r="65" spans="1:7" ht="15.75" hidden="1" thickBot="1">
      <c r="A65" s="78"/>
      <c r="B65" s="81"/>
      <c r="C65" s="77" t="s">
        <v>8</v>
      </c>
      <c r="D65" s="16"/>
      <c r="E65" s="14">
        <f t="shared" si="0"/>
        <v>0</v>
      </c>
      <c r="F65" s="16"/>
      <c r="G65" s="14">
        <f t="shared" si="1"/>
        <v>0</v>
      </c>
    </row>
    <row r="66" spans="1:7" ht="15.75" thickBot="1">
      <c r="A66" s="79"/>
      <c r="B66" s="82"/>
      <c r="C66" s="107"/>
      <c r="D66" s="21">
        <v>1.68</v>
      </c>
      <c r="E66" s="21">
        <f t="shared" si="0"/>
        <v>2.016</v>
      </c>
      <c r="F66" s="21">
        <v>1.95</v>
      </c>
      <c r="G66" s="21">
        <f t="shared" si="1"/>
        <v>2.34</v>
      </c>
    </row>
    <row r="67" spans="1:7" ht="12.6" hidden="1" customHeight="1">
      <c r="A67" s="77">
        <v>13</v>
      </c>
      <c r="B67" s="74" t="s">
        <v>43</v>
      </c>
      <c r="C67" s="115" t="s">
        <v>7</v>
      </c>
      <c r="D67" s="52"/>
      <c r="E67" s="53">
        <f t="shared" si="0"/>
        <v>0</v>
      </c>
      <c r="F67" s="52"/>
      <c r="G67" s="53">
        <f t="shared" si="1"/>
        <v>0</v>
      </c>
    </row>
    <row r="68" spans="1:7" ht="12.6" customHeight="1">
      <c r="A68" s="78"/>
      <c r="B68" s="75"/>
      <c r="C68" s="116"/>
      <c r="D68" s="54">
        <v>46.22</v>
      </c>
      <c r="E68" s="54">
        <f t="shared" si="0"/>
        <v>55.463999999999999</v>
      </c>
      <c r="F68" s="54">
        <v>56.65</v>
      </c>
      <c r="G68" s="54">
        <f t="shared" si="1"/>
        <v>67.97999999999999</v>
      </c>
    </row>
    <row r="69" spans="1:7" ht="12" hidden="1" customHeight="1">
      <c r="A69" s="78"/>
      <c r="B69" s="75"/>
      <c r="C69" s="117" t="s">
        <v>8</v>
      </c>
      <c r="D69" s="55"/>
      <c r="E69" s="54">
        <f t="shared" si="0"/>
        <v>0</v>
      </c>
      <c r="F69" s="55"/>
      <c r="G69" s="54">
        <f t="shared" si="1"/>
        <v>0</v>
      </c>
    </row>
    <row r="70" spans="1:7" ht="12" customHeight="1">
      <c r="A70" s="78"/>
      <c r="B70" s="76"/>
      <c r="C70" s="116"/>
      <c r="D70" s="54">
        <f>2.25+0.46</f>
        <v>2.71</v>
      </c>
      <c r="E70" s="54">
        <f t="shared" si="0"/>
        <v>3.2519999999999998</v>
      </c>
      <c r="F70" s="54">
        <f>2.61+0.53</f>
        <v>3.1399999999999997</v>
      </c>
      <c r="G70" s="54">
        <f t="shared" si="1"/>
        <v>3.7679999999999993</v>
      </c>
    </row>
    <row r="71" spans="1:7" ht="12" hidden="1" customHeight="1">
      <c r="A71" s="78"/>
      <c r="B71" s="83"/>
      <c r="C71" s="117" t="s">
        <v>7</v>
      </c>
      <c r="D71" s="55"/>
      <c r="E71" s="54">
        <f t="shared" si="0"/>
        <v>0</v>
      </c>
      <c r="F71" s="55"/>
      <c r="G71" s="54">
        <f t="shared" si="1"/>
        <v>0</v>
      </c>
    </row>
    <row r="72" spans="1:7" ht="12" hidden="1" customHeight="1">
      <c r="A72" s="78"/>
      <c r="B72" s="75"/>
      <c r="C72" s="116"/>
      <c r="D72" s="54"/>
      <c r="E72" s="54">
        <f t="shared" si="0"/>
        <v>0</v>
      </c>
      <c r="F72" s="54"/>
      <c r="G72" s="54">
        <f t="shared" si="1"/>
        <v>0</v>
      </c>
    </row>
    <row r="73" spans="1:7" ht="12" hidden="1" customHeight="1">
      <c r="A73" s="78"/>
      <c r="B73" s="75"/>
      <c r="C73" s="117" t="s">
        <v>8</v>
      </c>
      <c r="D73" s="55"/>
      <c r="E73" s="54">
        <f t="shared" si="0"/>
        <v>0</v>
      </c>
      <c r="F73" s="55"/>
      <c r="G73" s="54">
        <f t="shared" si="1"/>
        <v>0</v>
      </c>
    </row>
    <row r="74" spans="1:7" ht="12" hidden="1" customHeight="1" thickBot="1">
      <c r="A74" s="78"/>
      <c r="B74" s="84"/>
      <c r="C74" s="118"/>
      <c r="D74" s="56"/>
      <c r="E74" s="56">
        <f t="shared" si="0"/>
        <v>0</v>
      </c>
      <c r="F74" s="56"/>
      <c r="G74" s="56">
        <f t="shared" si="1"/>
        <v>0</v>
      </c>
    </row>
    <row r="75" spans="1:7" ht="14.45" hidden="1" customHeight="1">
      <c r="A75" s="78"/>
      <c r="B75" s="85" t="s">
        <v>25</v>
      </c>
      <c r="C75" s="97" t="s">
        <v>7</v>
      </c>
      <c r="D75" s="57"/>
      <c r="E75" s="53">
        <f t="shared" si="0"/>
        <v>0</v>
      </c>
      <c r="F75" s="57"/>
      <c r="G75" s="53">
        <f t="shared" si="1"/>
        <v>0</v>
      </c>
    </row>
    <row r="76" spans="1:7" hidden="1">
      <c r="A76" s="78"/>
      <c r="B76" s="85"/>
      <c r="C76" s="98"/>
      <c r="D76" s="54"/>
      <c r="E76" s="54">
        <f t="shared" si="0"/>
        <v>0</v>
      </c>
      <c r="F76" s="54"/>
      <c r="G76" s="54">
        <f>F76*120%</f>
        <v>0</v>
      </c>
    </row>
    <row r="77" spans="1:7" ht="15" hidden="1" customHeight="1" thickBot="1">
      <c r="A77" s="78"/>
      <c r="B77" s="85"/>
      <c r="C77" s="99" t="s">
        <v>8</v>
      </c>
      <c r="D77" s="58"/>
      <c r="E77" s="54">
        <f t="shared" si="0"/>
        <v>0</v>
      </c>
      <c r="F77" s="58"/>
      <c r="G77" s="54">
        <f t="shared" si="1"/>
        <v>0</v>
      </c>
    </row>
    <row r="78" spans="1:7" ht="15.75" hidden="1" thickBot="1">
      <c r="A78" s="107"/>
      <c r="B78" s="86"/>
      <c r="C78" s="100"/>
      <c r="D78" s="56"/>
      <c r="E78" s="56">
        <f t="shared" si="0"/>
        <v>0</v>
      </c>
      <c r="F78" s="56"/>
      <c r="G78" s="56">
        <f t="shared" si="1"/>
        <v>0</v>
      </c>
    </row>
    <row r="79" spans="1:7" ht="15" hidden="1" customHeight="1">
      <c r="A79" s="96">
        <v>14</v>
      </c>
      <c r="B79" s="101" t="s">
        <v>26</v>
      </c>
      <c r="C79" s="43" t="s">
        <v>7</v>
      </c>
      <c r="D79" s="19"/>
      <c r="E79" s="20">
        <f t="shared" si="0"/>
        <v>0</v>
      </c>
      <c r="F79" s="19"/>
      <c r="G79" s="20">
        <f t="shared" si="1"/>
        <v>0</v>
      </c>
    </row>
    <row r="80" spans="1:7" ht="15" hidden="1" customHeight="1">
      <c r="A80" s="78"/>
      <c r="B80" s="102"/>
      <c r="C80" s="44" t="s">
        <v>8</v>
      </c>
      <c r="D80" s="15"/>
      <c r="E80" s="14">
        <f t="shared" si="0"/>
        <v>0</v>
      </c>
      <c r="F80" s="15"/>
      <c r="G80" s="14">
        <f t="shared" si="1"/>
        <v>0</v>
      </c>
    </row>
    <row r="81" spans="1:7" ht="15" hidden="1" customHeight="1">
      <c r="A81" s="78"/>
      <c r="B81" s="103" t="s">
        <v>24</v>
      </c>
      <c r="C81" s="44" t="s">
        <v>7</v>
      </c>
      <c r="D81" s="15"/>
      <c r="E81" s="14">
        <f t="shared" si="0"/>
        <v>0</v>
      </c>
      <c r="F81" s="15"/>
      <c r="G81" s="14">
        <f t="shared" si="1"/>
        <v>0</v>
      </c>
    </row>
    <row r="82" spans="1:7" ht="15" hidden="1" customHeight="1">
      <c r="A82" s="79"/>
      <c r="B82" s="95"/>
      <c r="C82" s="44" t="s">
        <v>8</v>
      </c>
      <c r="D82" s="15"/>
      <c r="E82" s="14">
        <f t="shared" si="0"/>
        <v>0</v>
      </c>
      <c r="F82" s="15"/>
      <c r="G82" s="14">
        <f t="shared" si="1"/>
        <v>0</v>
      </c>
    </row>
    <row r="83" spans="1:7" ht="15" hidden="1" customHeight="1">
      <c r="A83" s="90"/>
      <c r="B83" s="105" t="s">
        <v>25</v>
      </c>
      <c r="C83" s="45" t="s">
        <v>7</v>
      </c>
      <c r="D83" s="17"/>
      <c r="E83" s="14">
        <f t="shared" si="0"/>
        <v>0</v>
      </c>
      <c r="F83" s="17"/>
      <c r="G83" s="14">
        <f t="shared" si="1"/>
        <v>0</v>
      </c>
    </row>
    <row r="84" spans="1:7" ht="15.75" hidden="1" customHeight="1" thickBot="1">
      <c r="A84" s="104"/>
      <c r="B84" s="106"/>
      <c r="C84" s="46" t="s">
        <v>8</v>
      </c>
      <c r="D84" s="18"/>
      <c r="E84" s="14">
        <f t="shared" si="0"/>
        <v>0</v>
      </c>
      <c r="F84" s="18"/>
      <c r="G84" s="14">
        <f t="shared" si="1"/>
        <v>0</v>
      </c>
    </row>
    <row r="85" spans="1:7" ht="15" customHeight="1">
      <c r="A85" s="79">
        <v>14</v>
      </c>
      <c r="B85" s="94" t="s">
        <v>62</v>
      </c>
      <c r="C85" s="43" t="s">
        <v>7</v>
      </c>
      <c r="D85" s="65">
        <v>70.92</v>
      </c>
      <c r="E85" s="14">
        <f t="shared" ref="E85:E103" si="2">D85*120%</f>
        <v>85.103999999999999</v>
      </c>
      <c r="F85" s="65">
        <v>82.32</v>
      </c>
      <c r="G85" s="14">
        <f t="shared" ref="G85:G103" si="3">F85*120%</f>
        <v>98.783999999999992</v>
      </c>
    </row>
    <row r="86" spans="1:7" ht="15" customHeight="1">
      <c r="A86" s="90"/>
      <c r="B86" s="94"/>
      <c r="C86" s="44" t="s">
        <v>8</v>
      </c>
      <c r="D86" s="27">
        <v>0.96</v>
      </c>
      <c r="E86" s="14">
        <f t="shared" si="2"/>
        <v>1.1519999999999999</v>
      </c>
      <c r="F86" s="27">
        <v>1.1200000000000001</v>
      </c>
      <c r="G86" s="14">
        <f t="shared" si="3"/>
        <v>1.3440000000000001</v>
      </c>
    </row>
    <row r="87" spans="1:7" ht="15" customHeight="1">
      <c r="A87" s="90"/>
      <c r="B87" s="94"/>
      <c r="C87" s="67" t="s">
        <v>63</v>
      </c>
      <c r="D87" s="27">
        <v>11.47</v>
      </c>
      <c r="E87" s="14">
        <f>D87*120%</f>
        <v>13.764000000000001</v>
      </c>
      <c r="F87" s="27">
        <v>13.31</v>
      </c>
      <c r="G87" s="14">
        <f>F87*120%</f>
        <v>15.972</v>
      </c>
    </row>
    <row r="88" spans="1:7" ht="15" customHeight="1">
      <c r="A88" s="90"/>
      <c r="B88" s="94"/>
      <c r="C88" s="67" t="s">
        <v>64</v>
      </c>
      <c r="D88" s="27">
        <v>14.78</v>
      </c>
      <c r="E88" s="14">
        <f>D88*120%</f>
        <v>17.735999999999997</v>
      </c>
      <c r="F88" s="27">
        <v>17.16</v>
      </c>
      <c r="G88" s="14">
        <f>F88*120%</f>
        <v>20.591999999999999</v>
      </c>
    </row>
    <row r="89" spans="1:7" ht="15" customHeight="1">
      <c r="A89" s="91"/>
      <c r="B89" s="95"/>
      <c r="C89" s="44" t="s">
        <v>65</v>
      </c>
      <c r="D89" s="27">
        <v>13.24</v>
      </c>
      <c r="E89" s="14">
        <f t="shared" si="2"/>
        <v>15.888</v>
      </c>
      <c r="F89" s="27">
        <v>15.37</v>
      </c>
      <c r="G89" s="14">
        <f t="shared" si="3"/>
        <v>18.443999999999999</v>
      </c>
    </row>
    <row r="90" spans="1:7" hidden="1">
      <c r="A90" s="77">
        <v>15</v>
      </c>
      <c r="B90" s="80" t="s">
        <v>69</v>
      </c>
      <c r="C90" s="77" t="s">
        <v>7</v>
      </c>
      <c r="D90" s="15"/>
      <c r="E90" s="14">
        <f t="shared" si="2"/>
        <v>0</v>
      </c>
      <c r="F90" s="15"/>
      <c r="G90" s="14">
        <f t="shared" si="3"/>
        <v>0</v>
      </c>
    </row>
    <row r="91" spans="1:7">
      <c r="A91" s="78"/>
      <c r="B91" s="81"/>
      <c r="C91" s="79"/>
      <c r="D91" s="14">
        <v>44.12</v>
      </c>
      <c r="E91" s="14">
        <f t="shared" si="2"/>
        <v>52.943999999999996</v>
      </c>
      <c r="F91" s="14">
        <v>51.21</v>
      </c>
      <c r="G91" s="14">
        <f t="shared" si="3"/>
        <v>61.451999999999998</v>
      </c>
    </row>
    <row r="92" spans="1:7" hidden="1">
      <c r="A92" s="78"/>
      <c r="B92" s="81"/>
      <c r="C92" s="77" t="s">
        <v>8</v>
      </c>
      <c r="D92" s="15"/>
      <c r="E92" s="14">
        <f t="shared" si="2"/>
        <v>0</v>
      </c>
      <c r="F92" s="15"/>
      <c r="G92" s="14">
        <f t="shared" si="3"/>
        <v>0</v>
      </c>
    </row>
    <row r="93" spans="1:7">
      <c r="A93" s="78"/>
      <c r="B93" s="81"/>
      <c r="C93" s="79"/>
      <c r="D93" s="14">
        <v>1.18</v>
      </c>
      <c r="E93" s="14">
        <f t="shared" si="2"/>
        <v>1.4159999999999999</v>
      </c>
      <c r="F93" s="14">
        <v>1.37</v>
      </c>
      <c r="G93" s="14">
        <f t="shared" si="3"/>
        <v>1.6440000000000001</v>
      </c>
    </row>
    <row r="94" spans="1:7" ht="22.5" hidden="1" customHeight="1">
      <c r="A94" s="78"/>
      <c r="B94" s="81"/>
      <c r="C94" s="68" t="s">
        <v>70</v>
      </c>
      <c r="D94" s="15"/>
      <c r="E94" s="14">
        <f t="shared" si="2"/>
        <v>0</v>
      </c>
      <c r="F94" s="15"/>
      <c r="G94" s="14">
        <f t="shared" si="3"/>
        <v>0</v>
      </c>
    </row>
    <row r="95" spans="1:7">
      <c r="A95" s="78"/>
      <c r="B95" s="81"/>
      <c r="C95" s="71" t="s">
        <v>72</v>
      </c>
      <c r="D95" s="14">
        <v>14.78</v>
      </c>
      <c r="E95" s="14">
        <f>D95*120%</f>
        <v>17.735999999999997</v>
      </c>
      <c r="F95" s="14">
        <v>17.16</v>
      </c>
      <c r="G95" s="14">
        <f>F95*120%</f>
        <v>20.591999999999999</v>
      </c>
    </row>
    <row r="96" spans="1:7">
      <c r="A96" s="79"/>
      <c r="B96" s="87"/>
      <c r="C96" s="69" t="s">
        <v>71</v>
      </c>
      <c r="D96" s="14">
        <v>14.78</v>
      </c>
      <c r="E96" s="14">
        <f t="shared" si="2"/>
        <v>17.735999999999997</v>
      </c>
      <c r="F96" s="14">
        <v>17.16</v>
      </c>
      <c r="G96" s="14">
        <f t="shared" si="3"/>
        <v>20.591999999999999</v>
      </c>
    </row>
    <row r="97" spans="1:7" hidden="1">
      <c r="A97" s="77">
        <v>16</v>
      </c>
      <c r="B97" s="80" t="s">
        <v>58</v>
      </c>
      <c r="C97" s="77" t="s">
        <v>7</v>
      </c>
      <c r="D97" s="15"/>
      <c r="E97" s="14">
        <f t="shared" si="2"/>
        <v>0</v>
      </c>
      <c r="F97" s="15"/>
      <c r="G97" s="14">
        <f t="shared" si="3"/>
        <v>0</v>
      </c>
    </row>
    <row r="98" spans="1:7">
      <c r="A98" s="78"/>
      <c r="B98" s="81"/>
      <c r="C98" s="79"/>
      <c r="D98" s="14">
        <v>53.64</v>
      </c>
      <c r="E98" s="14">
        <f t="shared" si="2"/>
        <v>64.367999999999995</v>
      </c>
      <c r="F98" s="14">
        <v>62.26</v>
      </c>
      <c r="G98" s="14">
        <f t="shared" si="3"/>
        <v>74.711999999999989</v>
      </c>
    </row>
    <row r="99" spans="1:7" hidden="1">
      <c r="A99" s="78"/>
      <c r="B99" s="81"/>
      <c r="C99" s="77" t="s">
        <v>8</v>
      </c>
      <c r="D99" s="15"/>
      <c r="E99" s="14">
        <f t="shared" si="2"/>
        <v>0</v>
      </c>
      <c r="F99" s="15"/>
      <c r="G99" s="14">
        <f t="shared" si="3"/>
        <v>0</v>
      </c>
    </row>
    <row r="100" spans="1:7">
      <c r="A100" s="78"/>
      <c r="B100" s="81"/>
      <c r="C100" s="79"/>
      <c r="D100" s="14">
        <v>1.71</v>
      </c>
      <c r="E100" s="14">
        <f t="shared" si="2"/>
        <v>2.052</v>
      </c>
      <c r="F100" s="14">
        <v>1.99</v>
      </c>
      <c r="G100" s="14">
        <f t="shared" si="3"/>
        <v>2.3879999999999999</v>
      </c>
    </row>
    <row r="101" spans="1:7" ht="15" hidden="1" customHeight="1">
      <c r="A101" s="78"/>
      <c r="B101" s="81"/>
      <c r="C101" s="68" t="s">
        <v>27</v>
      </c>
      <c r="D101" s="15"/>
      <c r="E101" s="14">
        <f t="shared" si="2"/>
        <v>0</v>
      </c>
      <c r="F101" s="15"/>
      <c r="G101" s="14">
        <f t="shared" si="3"/>
        <v>0</v>
      </c>
    </row>
    <row r="102" spans="1:7">
      <c r="A102" s="78"/>
      <c r="B102" s="81"/>
      <c r="C102" s="66" t="s">
        <v>66</v>
      </c>
      <c r="D102" s="14">
        <v>13.24</v>
      </c>
      <c r="E102" s="14">
        <f>D102*120%</f>
        <v>15.888</v>
      </c>
      <c r="F102" s="14">
        <v>15.37</v>
      </c>
      <c r="G102" s="14">
        <f>F102*120%</f>
        <v>18.443999999999999</v>
      </c>
    </row>
    <row r="103" spans="1:7">
      <c r="A103" s="79"/>
      <c r="B103" s="87"/>
      <c r="C103" s="70" t="s">
        <v>67</v>
      </c>
      <c r="D103" s="14">
        <v>15.44</v>
      </c>
      <c r="E103" s="14">
        <f t="shared" si="2"/>
        <v>18.527999999999999</v>
      </c>
      <c r="F103" s="14">
        <v>17.93</v>
      </c>
      <c r="G103" s="14">
        <f t="shared" si="3"/>
        <v>21.515999999999998</v>
      </c>
    </row>
    <row r="104" spans="1:7">
      <c r="A104" s="90">
        <v>17</v>
      </c>
      <c r="B104" s="92" t="s">
        <v>51</v>
      </c>
      <c r="C104" s="44" t="s">
        <v>7</v>
      </c>
      <c r="D104" s="62">
        <v>44.74</v>
      </c>
      <c r="E104" s="62">
        <f t="shared" ref="E104:E109" si="4">D104*1.2</f>
        <v>53.688000000000002</v>
      </c>
      <c r="F104" s="62">
        <v>51.94</v>
      </c>
      <c r="G104" s="62">
        <f t="shared" ref="G104:G109" si="5">F104*1.2</f>
        <v>62.327999999999996</v>
      </c>
    </row>
    <row r="105" spans="1:7">
      <c r="A105" s="91"/>
      <c r="B105" s="93"/>
      <c r="C105" s="44" t="s">
        <v>8</v>
      </c>
      <c r="D105" s="62">
        <v>0.6</v>
      </c>
      <c r="E105" s="62">
        <f t="shared" si="4"/>
        <v>0.72</v>
      </c>
      <c r="F105" s="62">
        <v>0.7</v>
      </c>
      <c r="G105" s="62">
        <f t="shared" si="5"/>
        <v>0.84</v>
      </c>
    </row>
    <row r="106" spans="1:7">
      <c r="A106" s="90">
        <v>18</v>
      </c>
      <c r="B106" s="92" t="s">
        <v>68</v>
      </c>
      <c r="C106" s="44" t="s">
        <v>7</v>
      </c>
      <c r="D106" s="62">
        <v>34.89</v>
      </c>
      <c r="E106" s="62">
        <f t="shared" si="4"/>
        <v>41.868000000000002</v>
      </c>
      <c r="F106" s="62">
        <v>40.5</v>
      </c>
      <c r="G106" s="62">
        <f t="shared" si="5"/>
        <v>48.6</v>
      </c>
    </row>
    <row r="107" spans="1:7">
      <c r="A107" s="91"/>
      <c r="B107" s="93"/>
      <c r="C107" s="44" t="s">
        <v>8</v>
      </c>
      <c r="D107" s="62">
        <v>0.71</v>
      </c>
      <c r="E107" s="62">
        <f t="shared" si="4"/>
        <v>0.85199999999999998</v>
      </c>
      <c r="F107" s="62">
        <v>0.82</v>
      </c>
      <c r="G107" s="62">
        <f t="shared" si="5"/>
        <v>0.98399999999999987</v>
      </c>
    </row>
    <row r="108" spans="1:7">
      <c r="A108" s="90">
        <v>19</v>
      </c>
      <c r="B108" s="92" t="s">
        <v>57</v>
      </c>
      <c r="C108" s="44" t="s">
        <v>7</v>
      </c>
      <c r="D108" s="62">
        <v>43.6</v>
      </c>
      <c r="E108" s="62">
        <f t="shared" si="4"/>
        <v>52.32</v>
      </c>
      <c r="F108" s="62">
        <v>50.61</v>
      </c>
      <c r="G108" s="62">
        <f t="shared" si="5"/>
        <v>60.731999999999999</v>
      </c>
    </row>
    <row r="109" spans="1:7">
      <c r="A109" s="91"/>
      <c r="B109" s="93"/>
      <c r="C109" s="44" t="s">
        <v>8</v>
      </c>
      <c r="D109" s="62">
        <v>0.48</v>
      </c>
      <c r="E109" s="62">
        <f t="shared" si="4"/>
        <v>0.57599999999999996</v>
      </c>
      <c r="F109" s="62">
        <v>0.56000000000000005</v>
      </c>
      <c r="G109" s="62">
        <f t="shared" si="5"/>
        <v>0.67200000000000004</v>
      </c>
    </row>
    <row r="110" spans="1:7">
      <c r="A110" s="47"/>
      <c r="B110" s="48"/>
      <c r="C110" s="49"/>
      <c r="D110" s="50"/>
      <c r="E110" s="50"/>
      <c r="F110" s="50"/>
      <c r="G110" s="50"/>
    </row>
    <row r="111" spans="1:7">
      <c r="A111" s="29" t="s">
        <v>1</v>
      </c>
      <c r="B111" s="51" t="s">
        <v>5</v>
      </c>
      <c r="C111" s="40"/>
      <c r="D111" s="29" t="s">
        <v>17</v>
      </c>
    </row>
    <row r="112" spans="1:7" ht="22.9" customHeight="1">
      <c r="B112" s="37" t="s">
        <v>45</v>
      </c>
    </row>
  </sheetData>
  <mergeCells count="94">
    <mergeCell ref="A15:A18"/>
    <mergeCell ref="B15:B18"/>
    <mergeCell ref="C15:C16"/>
    <mergeCell ref="C17:C18"/>
    <mergeCell ref="C90:C91"/>
    <mergeCell ref="C92:C93"/>
    <mergeCell ref="C51:C52"/>
    <mergeCell ref="C53:C54"/>
    <mergeCell ref="C55:C56"/>
    <mergeCell ref="C57:C58"/>
    <mergeCell ref="C97:C98"/>
    <mergeCell ref="C99:C100"/>
    <mergeCell ref="C63:C64"/>
    <mergeCell ref="C65:C66"/>
    <mergeCell ref="C67:C68"/>
    <mergeCell ref="C69:C70"/>
    <mergeCell ref="C71:C72"/>
    <mergeCell ref="C73:C74"/>
    <mergeCell ref="C59:C60"/>
    <mergeCell ref="C61:C62"/>
    <mergeCell ref="C27:C28"/>
    <mergeCell ref="C29:C30"/>
    <mergeCell ref="C31:C32"/>
    <mergeCell ref="C33:C34"/>
    <mergeCell ref="C39:C40"/>
    <mergeCell ref="C41:C42"/>
    <mergeCell ref="C35:C36"/>
    <mergeCell ref="C37:C38"/>
    <mergeCell ref="B12:B13"/>
    <mergeCell ref="A12:A13"/>
    <mergeCell ref="B6:G6"/>
    <mergeCell ref="B7:G7"/>
    <mergeCell ref="B8:G8"/>
    <mergeCell ref="B9:G9"/>
    <mergeCell ref="B10:G10"/>
    <mergeCell ref="C12:C13"/>
    <mergeCell ref="D12:E12"/>
    <mergeCell ref="F12:G12"/>
    <mergeCell ref="A85:A89"/>
    <mergeCell ref="B85:B89"/>
    <mergeCell ref="A79:A82"/>
    <mergeCell ref="C75:C76"/>
    <mergeCell ref="C77:C78"/>
    <mergeCell ref="B79:B80"/>
    <mergeCell ref="B81:B82"/>
    <mergeCell ref="A83:A84"/>
    <mergeCell ref="B83:B84"/>
    <mergeCell ref="A67:A78"/>
    <mergeCell ref="A108:A109"/>
    <mergeCell ref="B108:B109"/>
    <mergeCell ref="A104:A105"/>
    <mergeCell ref="B104:B105"/>
    <mergeCell ref="B90:B96"/>
    <mergeCell ref="A90:A96"/>
    <mergeCell ref="B97:B103"/>
    <mergeCell ref="A106:A107"/>
    <mergeCell ref="B106:B107"/>
    <mergeCell ref="B19:B22"/>
    <mergeCell ref="A19:A22"/>
    <mergeCell ref="B23:B26"/>
    <mergeCell ref="A23:A26"/>
    <mergeCell ref="C19:C20"/>
    <mergeCell ref="C21:C22"/>
    <mergeCell ref="C23:C24"/>
    <mergeCell ref="C25:C26"/>
    <mergeCell ref="A27:A30"/>
    <mergeCell ref="B27:B30"/>
    <mergeCell ref="B39:B42"/>
    <mergeCell ref="A39:A42"/>
    <mergeCell ref="B35:B38"/>
    <mergeCell ref="A35:A38"/>
    <mergeCell ref="C43:C44"/>
    <mergeCell ref="C45:C46"/>
    <mergeCell ref="C47:C48"/>
    <mergeCell ref="C49:C50"/>
    <mergeCell ref="A31:A34"/>
    <mergeCell ref="B31:B34"/>
    <mergeCell ref="A55:A58"/>
    <mergeCell ref="B59:B62"/>
    <mergeCell ref="A59:A62"/>
    <mergeCell ref="A43:A46"/>
    <mergeCell ref="B47:B50"/>
    <mergeCell ref="A47:A50"/>
    <mergeCell ref="B43:B46"/>
    <mergeCell ref="F11:G11"/>
    <mergeCell ref="B67:B70"/>
    <mergeCell ref="A97:A103"/>
    <mergeCell ref="A63:A66"/>
    <mergeCell ref="B63:B66"/>
    <mergeCell ref="B71:B74"/>
    <mergeCell ref="B75:B78"/>
    <mergeCell ref="B51:B54"/>
    <mergeCell ref="A51:A54"/>
    <mergeCell ref="B55:B58"/>
  </mergeCells>
  <pageMargins left="0.55118110236220474" right="0.15748031496062992" top="0.39370078740157483" bottom="0.39370078740157483" header="0.19685039370078741" footer="0.11811023622047245"/>
  <pageSetup paperSize="9" scale="80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G86"/>
  <sheetViews>
    <sheetView tabSelected="1" view="pageBreakPreview" topLeftCell="A8" zoomScaleSheetLayoutView="100" workbookViewId="0">
      <selection activeCell="B13" sqref="B13"/>
    </sheetView>
  </sheetViews>
  <sheetFormatPr defaultRowHeight="12.75"/>
  <cols>
    <col min="1" max="1" width="3.7109375" style="1" customWidth="1"/>
    <col min="2" max="2" width="43.42578125" style="1" customWidth="1"/>
    <col min="3" max="3" width="9.85546875" style="1" customWidth="1"/>
    <col min="4" max="4" width="9.5703125" style="39" customWidth="1"/>
    <col min="5" max="5" width="10.7109375" style="39" customWidth="1"/>
    <col min="6" max="6" width="11" style="39" bestFit="1" customWidth="1"/>
    <col min="7" max="7" width="11.5703125" style="1" customWidth="1"/>
    <col min="8" max="16384" width="9.140625" style="1"/>
  </cols>
  <sheetData>
    <row r="2" spans="1:7" ht="15">
      <c r="A2" s="8"/>
      <c r="B2" s="8"/>
      <c r="C2" s="8"/>
      <c r="D2" s="29" t="s">
        <v>4</v>
      </c>
      <c r="E2" s="29"/>
      <c r="F2" s="30"/>
      <c r="G2" s="8"/>
    </row>
    <row r="3" spans="1:7" ht="15">
      <c r="A3" s="8"/>
      <c r="B3" s="8"/>
      <c r="C3" s="8"/>
      <c r="D3" s="29" t="s">
        <v>15</v>
      </c>
      <c r="E3" s="29"/>
      <c r="F3" s="30"/>
      <c r="G3" s="8"/>
    </row>
    <row r="4" spans="1:7" ht="15">
      <c r="A4" s="8"/>
      <c r="B4" s="8"/>
      <c r="C4" s="8"/>
      <c r="D4" s="29" t="s">
        <v>3</v>
      </c>
      <c r="E4" s="29"/>
      <c r="F4" s="30"/>
      <c r="G4" s="8"/>
    </row>
    <row r="5" spans="1:7" ht="15">
      <c r="A5" s="8"/>
      <c r="B5" s="8"/>
      <c r="C5" s="8"/>
      <c r="D5" s="29" t="s">
        <v>11</v>
      </c>
      <c r="E5" s="29" t="s">
        <v>38</v>
      </c>
      <c r="F5" s="30"/>
      <c r="G5" s="8"/>
    </row>
    <row r="6" spans="1:7" ht="15">
      <c r="A6" s="8"/>
      <c r="B6" s="8"/>
      <c r="C6" s="8"/>
      <c r="D6" s="30"/>
      <c r="E6" s="31"/>
      <c r="F6" s="30"/>
      <c r="G6" s="8"/>
    </row>
    <row r="7" spans="1:7" ht="15">
      <c r="A7" s="8"/>
      <c r="B7" s="8"/>
      <c r="C7" s="8"/>
      <c r="D7" s="30"/>
      <c r="E7" s="30"/>
      <c r="F7" s="30"/>
      <c r="G7" s="8"/>
    </row>
    <row r="8" spans="1:7" ht="15.75">
      <c r="A8" s="9"/>
      <c r="B8" s="125" t="s">
        <v>2</v>
      </c>
      <c r="C8" s="125"/>
      <c r="D8" s="125"/>
      <c r="E8" s="125"/>
      <c r="F8" s="125"/>
      <c r="G8" s="125"/>
    </row>
    <row r="9" spans="1:7" ht="15">
      <c r="A9" s="9"/>
      <c r="B9" s="126" t="s">
        <v>10</v>
      </c>
      <c r="C9" s="126"/>
      <c r="D9" s="126"/>
      <c r="E9" s="126"/>
      <c r="F9" s="126"/>
      <c r="G9" s="126"/>
    </row>
    <row r="10" spans="1:7" ht="15">
      <c r="A10" s="9"/>
      <c r="B10" s="126" t="s">
        <v>13</v>
      </c>
      <c r="C10" s="126"/>
      <c r="D10" s="126"/>
      <c r="E10" s="126"/>
      <c r="F10" s="126"/>
      <c r="G10" s="126"/>
    </row>
    <row r="11" spans="1:7" ht="15">
      <c r="A11" s="9"/>
      <c r="B11" s="126" t="s">
        <v>16</v>
      </c>
      <c r="C11" s="126"/>
      <c r="D11" s="126"/>
      <c r="E11" s="126"/>
      <c r="F11" s="126"/>
      <c r="G11" s="126"/>
    </row>
    <row r="12" spans="1:7" ht="15">
      <c r="A12" s="9"/>
      <c r="B12" s="127" t="s">
        <v>81</v>
      </c>
      <c r="C12" s="127"/>
      <c r="D12" s="127"/>
      <c r="E12" s="127"/>
      <c r="F12" s="127"/>
      <c r="G12" s="127"/>
    </row>
    <row r="13" spans="1:7" ht="15">
      <c r="A13" s="9"/>
      <c r="B13" s="28"/>
      <c r="C13" s="28"/>
      <c r="D13" s="32"/>
      <c r="E13" s="33" t="s">
        <v>39</v>
      </c>
      <c r="F13" s="131" t="s">
        <v>39</v>
      </c>
      <c r="G13" s="131"/>
    </row>
    <row r="14" spans="1:7" s="2" customFormat="1" ht="62.25" customHeight="1">
      <c r="A14" s="122" t="s">
        <v>0</v>
      </c>
      <c r="B14" s="108" t="s">
        <v>9</v>
      </c>
      <c r="C14" s="122" t="s">
        <v>6</v>
      </c>
      <c r="D14" s="112" t="s">
        <v>37</v>
      </c>
      <c r="E14" s="113"/>
      <c r="F14" s="123" t="s">
        <v>36</v>
      </c>
      <c r="G14" s="124"/>
    </row>
    <row r="15" spans="1:7" ht="21.6" customHeight="1">
      <c r="A15" s="122"/>
      <c r="B15" s="108"/>
      <c r="C15" s="122"/>
      <c r="D15" s="34" t="s">
        <v>40</v>
      </c>
      <c r="E15" s="35" t="s">
        <v>41</v>
      </c>
      <c r="F15" s="34" t="s">
        <v>40</v>
      </c>
      <c r="G15" s="12" t="s">
        <v>41</v>
      </c>
    </row>
    <row r="16" spans="1:7" ht="12" customHeight="1">
      <c r="A16" s="7">
        <v>1</v>
      </c>
      <c r="B16" s="6">
        <v>2</v>
      </c>
      <c r="C16" s="7">
        <v>3</v>
      </c>
      <c r="D16" s="6">
        <v>4</v>
      </c>
      <c r="E16" s="6">
        <v>5</v>
      </c>
      <c r="F16" s="36">
        <v>6</v>
      </c>
      <c r="G16" s="13">
        <v>7</v>
      </c>
    </row>
    <row r="17" spans="1:7" ht="24" customHeight="1">
      <c r="A17" s="11">
        <v>1</v>
      </c>
      <c r="B17" s="63" t="s">
        <v>55</v>
      </c>
      <c r="C17" s="59" t="s">
        <v>14</v>
      </c>
      <c r="D17" s="27">
        <v>104.4</v>
      </c>
      <c r="E17" s="27">
        <f>D17*1.2</f>
        <v>125.28</v>
      </c>
      <c r="F17" s="27">
        <v>118.09</v>
      </c>
      <c r="G17" s="61">
        <f>F17*1.2</f>
        <v>141.708</v>
      </c>
    </row>
    <row r="18" spans="1:7" ht="23.25" customHeight="1">
      <c r="A18" s="11">
        <v>2</v>
      </c>
      <c r="B18" s="72" t="s">
        <v>77</v>
      </c>
      <c r="C18" s="60" t="s">
        <v>14</v>
      </c>
      <c r="D18" s="14">
        <v>111.62</v>
      </c>
      <c r="E18" s="14">
        <f t="shared" ref="E18:E28" si="0">D18*120%</f>
        <v>133.94399999999999</v>
      </c>
      <c r="F18" s="14">
        <v>125.5</v>
      </c>
      <c r="G18" s="14">
        <f>F18*120%</f>
        <v>150.6</v>
      </c>
    </row>
    <row r="19" spans="1:7" ht="21" customHeight="1">
      <c r="A19" s="132">
        <v>3</v>
      </c>
      <c r="B19" s="119" t="s">
        <v>61</v>
      </c>
      <c r="C19" s="129" t="s">
        <v>14</v>
      </c>
      <c r="D19" s="27">
        <v>104.4</v>
      </c>
      <c r="E19" s="14">
        <f t="shared" si="0"/>
        <v>125.28</v>
      </c>
      <c r="F19" s="27">
        <v>118.09</v>
      </c>
      <c r="G19" s="14">
        <f t="shared" ref="G19:G52" si="1">F19*120%</f>
        <v>141.708</v>
      </c>
    </row>
    <row r="20" spans="1:7" ht="23.25" hidden="1" customHeight="1">
      <c r="A20" s="133"/>
      <c r="B20" s="120"/>
      <c r="C20" s="130"/>
      <c r="D20" s="14"/>
      <c r="E20" s="14">
        <f t="shared" si="0"/>
        <v>0</v>
      </c>
      <c r="F20" s="14"/>
      <c r="G20" s="14">
        <f t="shared" si="1"/>
        <v>0</v>
      </c>
    </row>
    <row r="21" spans="1:7" ht="21" customHeight="1">
      <c r="A21" s="132">
        <v>4</v>
      </c>
      <c r="B21" s="119" t="s">
        <v>75</v>
      </c>
      <c r="C21" s="129" t="s">
        <v>14</v>
      </c>
      <c r="D21" s="27">
        <v>74.37</v>
      </c>
      <c r="E21" s="14">
        <f t="shared" si="0"/>
        <v>89.244</v>
      </c>
      <c r="F21" s="27">
        <v>86.27</v>
      </c>
      <c r="G21" s="14">
        <f t="shared" si="1"/>
        <v>103.52399999999999</v>
      </c>
    </row>
    <row r="22" spans="1:7" ht="24.75" hidden="1" customHeight="1">
      <c r="A22" s="133"/>
      <c r="B22" s="120"/>
      <c r="C22" s="130"/>
      <c r="D22" s="14"/>
      <c r="E22" s="14">
        <f t="shared" si="0"/>
        <v>0</v>
      </c>
      <c r="F22" s="14"/>
      <c r="G22" s="14">
        <f t="shared" si="1"/>
        <v>0</v>
      </c>
    </row>
    <row r="23" spans="1:7" ht="21.75" customHeight="1">
      <c r="A23" s="132">
        <v>5</v>
      </c>
      <c r="B23" s="119" t="s">
        <v>74</v>
      </c>
      <c r="C23" s="129" t="s">
        <v>14</v>
      </c>
      <c r="D23" s="27">
        <v>90.76</v>
      </c>
      <c r="E23" s="14">
        <f t="shared" si="0"/>
        <v>108.91200000000001</v>
      </c>
      <c r="F23" s="27">
        <v>103.18</v>
      </c>
      <c r="G23" s="14">
        <f t="shared" si="1"/>
        <v>123.816</v>
      </c>
    </row>
    <row r="24" spans="1:7" ht="21" hidden="1" customHeight="1">
      <c r="A24" s="133"/>
      <c r="B24" s="120"/>
      <c r="C24" s="130"/>
      <c r="D24" s="14"/>
      <c r="E24" s="14">
        <f t="shared" si="0"/>
        <v>0</v>
      </c>
      <c r="F24" s="14"/>
      <c r="G24" s="14">
        <f t="shared" si="1"/>
        <v>0</v>
      </c>
    </row>
    <row r="25" spans="1:7" ht="22.5" hidden="1" customHeight="1">
      <c r="A25" s="132">
        <v>5</v>
      </c>
      <c r="B25" s="119" t="s">
        <v>59</v>
      </c>
      <c r="C25" s="129" t="s">
        <v>14</v>
      </c>
      <c r="D25" s="27"/>
      <c r="E25" s="14">
        <f t="shared" si="0"/>
        <v>0</v>
      </c>
      <c r="F25" s="27"/>
      <c r="G25" s="14">
        <f t="shared" si="1"/>
        <v>0</v>
      </c>
    </row>
    <row r="26" spans="1:7" ht="21.75" hidden="1" customHeight="1">
      <c r="A26" s="133"/>
      <c r="B26" s="120"/>
      <c r="C26" s="130"/>
      <c r="D26" s="14"/>
      <c r="E26" s="14">
        <f t="shared" si="0"/>
        <v>0</v>
      </c>
      <c r="F26" s="14"/>
      <c r="G26" s="14">
        <f t="shared" si="1"/>
        <v>0</v>
      </c>
    </row>
    <row r="27" spans="1:7" ht="21" customHeight="1">
      <c r="A27" s="132">
        <v>6</v>
      </c>
      <c r="B27" s="119" t="s">
        <v>28</v>
      </c>
      <c r="C27" s="129" t="s">
        <v>14</v>
      </c>
      <c r="D27" s="27">
        <v>54.62</v>
      </c>
      <c r="E27" s="14">
        <f t="shared" si="0"/>
        <v>65.543999999999997</v>
      </c>
      <c r="F27" s="27">
        <v>63.37</v>
      </c>
      <c r="G27" s="14">
        <f t="shared" si="1"/>
        <v>76.043999999999997</v>
      </c>
    </row>
    <row r="28" spans="1:7" ht="20.25" hidden="1" customHeight="1">
      <c r="A28" s="133"/>
      <c r="B28" s="120"/>
      <c r="C28" s="130"/>
      <c r="D28" s="14"/>
      <c r="E28" s="14">
        <f t="shared" si="0"/>
        <v>0</v>
      </c>
      <c r="F28" s="14"/>
      <c r="G28" s="14">
        <f t="shared" si="1"/>
        <v>0</v>
      </c>
    </row>
    <row r="29" spans="1:7" ht="20.25" customHeight="1">
      <c r="A29" s="11">
        <v>7</v>
      </c>
      <c r="B29" s="63" t="s">
        <v>29</v>
      </c>
      <c r="C29" s="25" t="s">
        <v>14</v>
      </c>
      <c r="D29" s="14">
        <v>62.29</v>
      </c>
      <c r="E29" s="14">
        <f t="shared" ref="E29:E34" si="2">D29*120%</f>
        <v>74.74799999999999</v>
      </c>
      <c r="F29" s="14">
        <v>71.67</v>
      </c>
      <c r="G29" s="14">
        <f t="shared" si="1"/>
        <v>86.004000000000005</v>
      </c>
    </row>
    <row r="30" spans="1:7" ht="20.45" hidden="1" customHeight="1">
      <c r="A30" s="26">
        <v>7</v>
      </c>
      <c r="B30" s="63" t="s">
        <v>53</v>
      </c>
      <c r="C30" s="26" t="s">
        <v>14</v>
      </c>
      <c r="D30" s="14"/>
      <c r="E30" s="14">
        <f t="shared" si="2"/>
        <v>0</v>
      </c>
      <c r="F30" s="14"/>
      <c r="G30" s="14">
        <f t="shared" si="1"/>
        <v>0</v>
      </c>
    </row>
    <row r="31" spans="1:7" ht="22.5" customHeight="1">
      <c r="A31" s="134">
        <v>8</v>
      </c>
      <c r="B31" s="121" t="s">
        <v>30</v>
      </c>
      <c r="C31" s="128" t="s">
        <v>14</v>
      </c>
      <c r="D31" s="27">
        <v>69.56</v>
      </c>
      <c r="E31" s="14">
        <f t="shared" si="2"/>
        <v>83.471999999999994</v>
      </c>
      <c r="F31" s="27">
        <v>79.739999999999995</v>
      </c>
      <c r="G31" s="14">
        <f t="shared" si="1"/>
        <v>95.687999999999988</v>
      </c>
    </row>
    <row r="32" spans="1:7" ht="21" hidden="1" customHeight="1">
      <c r="A32" s="134"/>
      <c r="B32" s="121"/>
      <c r="C32" s="128"/>
      <c r="D32" s="14"/>
      <c r="E32" s="14">
        <f t="shared" si="2"/>
        <v>0</v>
      </c>
      <c r="F32" s="14"/>
      <c r="G32" s="14">
        <f t="shared" si="1"/>
        <v>0</v>
      </c>
    </row>
    <row r="33" spans="1:7" ht="20.25" customHeight="1">
      <c r="A33" s="132">
        <v>9</v>
      </c>
      <c r="B33" s="119" t="s">
        <v>31</v>
      </c>
      <c r="C33" s="129" t="s">
        <v>14</v>
      </c>
      <c r="D33" s="27">
        <v>59.81</v>
      </c>
      <c r="E33" s="14">
        <f t="shared" si="2"/>
        <v>71.772000000000006</v>
      </c>
      <c r="F33" s="27">
        <v>69.39</v>
      </c>
      <c r="G33" s="14">
        <f t="shared" si="1"/>
        <v>83.268000000000001</v>
      </c>
    </row>
    <row r="34" spans="1:7" ht="22.5" hidden="1" customHeight="1">
      <c r="A34" s="133"/>
      <c r="B34" s="120"/>
      <c r="C34" s="130"/>
      <c r="D34" s="14"/>
      <c r="E34" s="14">
        <f t="shared" si="2"/>
        <v>0</v>
      </c>
      <c r="F34" s="14"/>
      <c r="G34" s="14">
        <f t="shared" si="1"/>
        <v>0</v>
      </c>
    </row>
    <row r="35" spans="1:7" ht="22.5" hidden="1" customHeight="1">
      <c r="A35" s="132">
        <v>10</v>
      </c>
      <c r="B35" s="119" t="s">
        <v>32</v>
      </c>
      <c r="C35" s="129" t="s">
        <v>14</v>
      </c>
      <c r="D35" s="27"/>
      <c r="E35" s="14">
        <f t="shared" ref="E35:E52" si="3">D35*120%</f>
        <v>0</v>
      </c>
      <c r="F35" s="27"/>
      <c r="G35" s="14">
        <f t="shared" si="1"/>
        <v>0</v>
      </c>
    </row>
    <row r="36" spans="1:7" ht="21" hidden="1" customHeight="1">
      <c r="A36" s="133"/>
      <c r="B36" s="120"/>
      <c r="C36" s="130"/>
      <c r="D36" s="14"/>
      <c r="E36" s="14">
        <f t="shared" si="3"/>
        <v>0</v>
      </c>
      <c r="F36" s="14"/>
      <c r="G36" s="14">
        <f t="shared" si="1"/>
        <v>0</v>
      </c>
    </row>
    <row r="37" spans="1:7" ht="21" hidden="1" customHeight="1">
      <c r="A37" s="132">
        <v>11</v>
      </c>
      <c r="B37" s="119" t="s">
        <v>60</v>
      </c>
      <c r="C37" s="129" t="s">
        <v>14</v>
      </c>
      <c r="D37" s="27"/>
      <c r="E37" s="14">
        <f t="shared" si="3"/>
        <v>0</v>
      </c>
      <c r="F37" s="27"/>
      <c r="G37" s="14">
        <f t="shared" si="1"/>
        <v>0</v>
      </c>
    </row>
    <row r="38" spans="1:7" ht="24" hidden="1" customHeight="1">
      <c r="A38" s="133"/>
      <c r="B38" s="120"/>
      <c r="C38" s="130"/>
      <c r="D38" s="14"/>
      <c r="E38" s="14">
        <f t="shared" si="3"/>
        <v>0</v>
      </c>
      <c r="F38" s="14"/>
      <c r="G38" s="14">
        <f t="shared" si="1"/>
        <v>0</v>
      </c>
    </row>
    <row r="39" spans="1:7" ht="24.75" customHeight="1">
      <c r="A39" s="22">
        <v>12</v>
      </c>
      <c r="B39" s="64" t="s">
        <v>33</v>
      </c>
      <c r="C39" s="23" t="s">
        <v>14</v>
      </c>
      <c r="D39" s="14">
        <v>88.86</v>
      </c>
      <c r="E39" s="14">
        <f t="shared" si="3"/>
        <v>106.63199999999999</v>
      </c>
      <c r="F39" s="14">
        <v>101.41</v>
      </c>
      <c r="G39" s="14">
        <f t="shared" si="1"/>
        <v>121.69199999999999</v>
      </c>
    </row>
    <row r="40" spans="1:7" ht="23.25" customHeight="1">
      <c r="A40" s="11">
        <v>13</v>
      </c>
      <c r="B40" s="63" t="s">
        <v>52</v>
      </c>
      <c r="C40" s="25" t="s">
        <v>14</v>
      </c>
      <c r="D40" s="14">
        <v>77.760000000000005</v>
      </c>
      <c r="E40" s="14">
        <f>D40*120%</f>
        <v>93.311999999999998</v>
      </c>
      <c r="F40" s="14">
        <v>89.18</v>
      </c>
      <c r="G40" s="14">
        <f>F40*120%</f>
        <v>107.01600000000001</v>
      </c>
    </row>
    <row r="41" spans="1:7" ht="23.25" customHeight="1">
      <c r="A41" s="11">
        <v>14</v>
      </c>
      <c r="B41" s="63" t="s">
        <v>79</v>
      </c>
      <c r="C41" s="25" t="s">
        <v>14</v>
      </c>
      <c r="D41" s="14">
        <v>88.86</v>
      </c>
      <c r="E41" s="14">
        <f>D41*120%</f>
        <v>106.63199999999999</v>
      </c>
      <c r="F41" s="14">
        <v>101.41</v>
      </c>
      <c r="G41" s="14">
        <f>F41*120%</f>
        <v>121.69199999999999</v>
      </c>
    </row>
    <row r="42" spans="1:7" ht="23.25" customHeight="1">
      <c r="A42" s="11">
        <v>15</v>
      </c>
      <c r="B42" s="63" t="s">
        <v>80</v>
      </c>
      <c r="C42" s="25" t="s">
        <v>14</v>
      </c>
      <c r="D42" s="14">
        <v>76.36</v>
      </c>
      <c r="E42" s="14">
        <f t="shared" si="3"/>
        <v>91.631999999999991</v>
      </c>
      <c r="F42" s="14">
        <v>88.27</v>
      </c>
      <c r="G42" s="14">
        <f t="shared" si="1"/>
        <v>105.92399999999999</v>
      </c>
    </row>
    <row r="43" spans="1:7" ht="23.25" customHeight="1">
      <c r="A43" s="132">
        <v>16</v>
      </c>
      <c r="B43" s="119" t="s">
        <v>54</v>
      </c>
      <c r="C43" s="129" t="s">
        <v>14</v>
      </c>
      <c r="D43" s="27">
        <v>89.42</v>
      </c>
      <c r="E43" s="14">
        <f t="shared" si="3"/>
        <v>107.304</v>
      </c>
      <c r="F43" s="27">
        <v>102.67</v>
      </c>
      <c r="G43" s="14">
        <f t="shared" si="1"/>
        <v>123.20399999999999</v>
      </c>
    </row>
    <row r="44" spans="1:7" ht="19.5" hidden="1" customHeight="1">
      <c r="A44" s="133"/>
      <c r="B44" s="120"/>
      <c r="C44" s="130"/>
      <c r="D44" s="14"/>
      <c r="E44" s="14">
        <f t="shared" si="3"/>
        <v>0</v>
      </c>
      <c r="F44" s="14"/>
      <c r="G44" s="14">
        <f t="shared" si="1"/>
        <v>0</v>
      </c>
    </row>
    <row r="45" spans="1:7" ht="21.75" customHeight="1">
      <c r="A45" s="132">
        <v>17</v>
      </c>
      <c r="B45" s="119" t="s">
        <v>56</v>
      </c>
      <c r="C45" s="129" t="s">
        <v>14</v>
      </c>
      <c r="D45" s="27">
        <v>141.38</v>
      </c>
      <c r="E45" s="14">
        <f t="shared" si="3"/>
        <v>169.65599999999998</v>
      </c>
      <c r="F45" s="27">
        <v>162.37</v>
      </c>
      <c r="G45" s="14">
        <f t="shared" si="1"/>
        <v>194.84399999999999</v>
      </c>
    </row>
    <row r="46" spans="1:7" ht="19.5" hidden="1" customHeight="1">
      <c r="A46" s="133"/>
      <c r="B46" s="120"/>
      <c r="C46" s="130"/>
      <c r="D46" s="14"/>
      <c r="E46" s="14">
        <f t="shared" si="3"/>
        <v>0</v>
      </c>
      <c r="F46" s="14"/>
      <c r="G46" s="14">
        <f t="shared" si="1"/>
        <v>0</v>
      </c>
    </row>
    <row r="47" spans="1:7" ht="21" customHeight="1">
      <c r="A47" s="132">
        <v>18</v>
      </c>
      <c r="B47" s="119" t="s">
        <v>35</v>
      </c>
      <c r="C47" s="129" t="s">
        <v>14</v>
      </c>
      <c r="D47" s="27">
        <v>72.03</v>
      </c>
      <c r="E47" s="14">
        <f t="shared" si="3"/>
        <v>86.435999999999993</v>
      </c>
      <c r="F47" s="27">
        <v>83.22</v>
      </c>
      <c r="G47" s="14">
        <f t="shared" si="1"/>
        <v>99.86399999999999</v>
      </c>
    </row>
    <row r="48" spans="1:7" ht="21" hidden="1" customHeight="1">
      <c r="A48" s="133"/>
      <c r="B48" s="120"/>
      <c r="C48" s="130"/>
      <c r="D48" s="14"/>
      <c r="E48" s="14">
        <f t="shared" si="3"/>
        <v>0</v>
      </c>
      <c r="F48" s="14"/>
      <c r="G48" s="14">
        <f t="shared" si="1"/>
        <v>0</v>
      </c>
    </row>
    <row r="49" spans="1:7" ht="21" customHeight="1">
      <c r="A49" s="11">
        <v>19</v>
      </c>
      <c r="B49" s="24" t="s">
        <v>34</v>
      </c>
      <c r="C49" s="25" t="s">
        <v>14</v>
      </c>
      <c r="D49" s="14">
        <v>71.72</v>
      </c>
      <c r="E49" s="14">
        <f t="shared" si="3"/>
        <v>86.063999999999993</v>
      </c>
      <c r="F49" s="14">
        <v>83.05</v>
      </c>
      <c r="G49" s="14">
        <f t="shared" si="1"/>
        <v>99.66</v>
      </c>
    </row>
    <row r="50" spans="1:7" ht="21" customHeight="1">
      <c r="A50" s="11">
        <v>20</v>
      </c>
      <c r="B50" s="24" t="s">
        <v>44</v>
      </c>
      <c r="C50" s="25" t="s">
        <v>14</v>
      </c>
      <c r="D50" s="14">
        <v>46.81</v>
      </c>
      <c r="E50" s="14">
        <f>D50*120%</f>
        <v>56.172000000000004</v>
      </c>
      <c r="F50" s="14">
        <v>53.56</v>
      </c>
      <c r="G50" s="14">
        <f>F50*120%</f>
        <v>64.272000000000006</v>
      </c>
    </row>
    <row r="51" spans="1:7" ht="21" customHeight="1">
      <c r="A51" s="11">
        <v>21</v>
      </c>
      <c r="B51" s="24" t="s">
        <v>73</v>
      </c>
      <c r="C51" s="25" t="s">
        <v>14</v>
      </c>
      <c r="D51" s="14">
        <v>48.23</v>
      </c>
      <c r="E51" s="14">
        <f>D51*120%</f>
        <v>57.875999999999991</v>
      </c>
      <c r="F51" s="14">
        <v>55.35</v>
      </c>
      <c r="G51" s="14">
        <f>F51*120%</f>
        <v>66.42</v>
      </c>
    </row>
    <row r="52" spans="1:7" ht="21" hidden="1" customHeight="1">
      <c r="A52" s="11">
        <v>19</v>
      </c>
      <c r="B52" s="24" t="s">
        <v>76</v>
      </c>
      <c r="C52" s="25" t="s">
        <v>14</v>
      </c>
      <c r="D52" s="14"/>
      <c r="E52" s="14">
        <f t="shared" si="3"/>
        <v>0</v>
      </c>
      <c r="F52" s="14"/>
      <c r="G52" s="14">
        <f t="shared" si="1"/>
        <v>0</v>
      </c>
    </row>
    <row r="53" spans="1:7" ht="15">
      <c r="A53" s="9"/>
      <c r="B53" s="8"/>
      <c r="C53" s="8"/>
      <c r="D53" s="30"/>
      <c r="E53" s="30"/>
      <c r="F53" s="30"/>
      <c r="G53" s="8"/>
    </row>
    <row r="54" spans="1:7" s="2" customFormat="1" ht="15">
      <c r="A54" s="3" t="s">
        <v>1</v>
      </c>
      <c r="B54" s="4" t="s">
        <v>5</v>
      </c>
      <c r="C54" s="5"/>
      <c r="D54" s="29" t="s">
        <v>17</v>
      </c>
      <c r="E54" s="37"/>
      <c r="F54" s="37"/>
    </row>
    <row r="55" spans="1:7" s="2" customFormat="1" ht="15">
      <c r="D55" s="37"/>
      <c r="E55" s="37"/>
      <c r="F55" s="37"/>
    </row>
    <row r="56" spans="1:7" s="2" customFormat="1" ht="15">
      <c r="B56" s="2" t="s">
        <v>45</v>
      </c>
      <c r="D56" s="37"/>
      <c r="E56" s="37"/>
      <c r="F56" s="37"/>
    </row>
    <row r="57" spans="1:7" s="2" customFormat="1" ht="15">
      <c r="A57" s="3"/>
      <c r="B57" s="4"/>
      <c r="C57" s="5"/>
      <c r="D57" s="29"/>
      <c r="E57" s="37"/>
      <c r="F57" s="37"/>
    </row>
    <row r="58" spans="1:7" s="2" customFormat="1" ht="15">
      <c r="D58" s="37"/>
      <c r="E58" s="37"/>
      <c r="F58" s="37"/>
    </row>
    <row r="59" spans="1:7" s="2" customFormat="1" ht="15">
      <c r="D59" s="37"/>
      <c r="E59" s="37"/>
      <c r="F59" s="37"/>
    </row>
    <row r="60" spans="1:7" ht="15">
      <c r="A60" s="8"/>
      <c r="B60" s="8"/>
      <c r="C60" s="8"/>
      <c r="D60" s="30"/>
      <c r="E60" s="30"/>
      <c r="F60" s="30"/>
      <c r="G60" s="8"/>
    </row>
    <row r="61" spans="1:7" ht="15">
      <c r="A61" s="8"/>
      <c r="B61" s="8"/>
      <c r="C61" s="8"/>
      <c r="D61" s="30"/>
      <c r="E61" s="30"/>
      <c r="F61" s="30"/>
      <c r="G61" s="8"/>
    </row>
    <row r="62" spans="1:7" ht="15">
      <c r="A62" s="8"/>
      <c r="B62" s="8"/>
      <c r="C62" s="8"/>
      <c r="D62" s="30"/>
      <c r="E62" s="30"/>
      <c r="F62" s="30"/>
      <c r="G62" s="8"/>
    </row>
    <row r="63" spans="1:7" ht="18">
      <c r="A63" s="8"/>
      <c r="B63" s="10"/>
      <c r="C63" s="10"/>
      <c r="D63" s="38"/>
      <c r="E63" s="38"/>
      <c r="F63" s="38"/>
      <c r="G63" s="10"/>
    </row>
    <row r="64" spans="1:7" ht="18">
      <c r="A64" s="8"/>
      <c r="B64" s="10"/>
      <c r="C64" s="10"/>
      <c r="D64" s="38"/>
      <c r="E64" s="38"/>
      <c r="F64" s="38"/>
      <c r="G64" s="10"/>
    </row>
    <row r="65" spans="1:7" ht="18">
      <c r="A65" s="8"/>
      <c r="B65" s="10"/>
      <c r="C65" s="10"/>
      <c r="D65" s="38"/>
      <c r="E65" s="38"/>
      <c r="F65" s="38"/>
      <c r="G65" s="10"/>
    </row>
    <row r="66" spans="1:7" ht="15">
      <c r="A66" s="8"/>
      <c r="B66" s="8"/>
      <c r="C66" s="8"/>
      <c r="D66" s="30"/>
      <c r="E66" s="30"/>
      <c r="F66" s="30"/>
      <c r="G66" s="8"/>
    </row>
    <row r="67" spans="1:7" ht="15">
      <c r="A67" s="8"/>
      <c r="B67" s="8"/>
      <c r="C67" s="8"/>
      <c r="D67" s="30"/>
      <c r="E67" s="30"/>
      <c r="F67" s="30"/>
      <c r="G67" s="8"/>
    </row>
    <row r="68" spans="1:7" ht="15">
      <c r="A68" s="8"/>
      <c r="B68" s="8"/>
      <c r="C68" s="8"/>
      <c r="D68" s="30"/>
      <c r="E68" s="30"/>
      <c r="F68" s="30"/>
      <c r="G68" s="8"/>
    </row>
    <row r="69" spans="1:7" ht="15">
      <c r="A69" s="8"/>
      <c r="B69" s="8"/>
      <c r="C69" s="8"/>
      <c r="D69" s="30"/>
      <c r="E69" s="30"/>
      <c r="F69" s="30"/>
      <c r="G69" s="8"/>
    </row>
    <row r="70" spans="1:7" ht="15">
      <c r="A70" s="8"/>
      <c r="B70" s="8"/>
      <c r="C70" s="8"/>
      <c r="D70" s="30"/>
      <c r="E70" s="30"/>
      <c r="F70" s="30"/>
      <c r="G70" s="8"/>
    </row>
    <row r="71" spans="1:7" ht="15">
      <c r="A71" s="8"/>
      <c r="B71" s="8"/>
      <c r="C71" s="8"/>
      <c r="D71" s="30"/>
      <c r="E71" s="30"/>
      <c r="F71" s="30"/>
      <c r="G71" s="8"/>
    </row>
    <row r="72" spans="1:7" ht="15">
      <c r="A72" s="8"/>
      <c r="B72" s="8"/>
      <c r="C72" s="8"/>
      <c r="D72" s="30"/>
      <c r="E72" s="30"/>
      <c r="F72" s="30"/>
      <c r="G72" s="8"/>
    </row>
    <row r="73" spans="1:7" ht="15">
      <c r="A73" s="8"/>
      <c r="B73" s="8"/>
      <c r="C73" s="8"/>
      <c r="D73" s="30"/>
      <c r="E73" s="30"/>
      <c r="F73" s="30"/>
      <c r="G73" s="8"/>
    </row>
    <row r="74" spans="1:7" ht="15">
      <c r="A74" s="8"/>
      <c r="B74" s="8"/>
      <c r="C74" s="8"/>
      <c r="D74" s="30"/>
      <c r="E74" s="30"/>
      <c r="F74" s="30"/>
      <c r="G74" s="8"/>
    </row>
    <row r="75" spans="1:7" ht="15">
      <c r="A75" s="8"/>
      <c r="B75" s="8"/>
      <c r="C75" s="8"/>
      <c r="D75" s="30"/>
      <c r="E75" s="30"/>
      <c r="F75" s="30"/>
      <c r="G75" s="8"/>
    </row>
    <row r="76" spans="1:7" ht="15">
      <c r="A76" s="8"/>
      <c r="B76" s="8"/>
      <c r="C76" s="8"/>
      <c r="D76" s="30"/>
      <c r="E76" s="30"/>
      <c r="F76" s="30"/>
      <c r="G76" s="8"/>
    </row>
    <row r="77" spans="1:7" ht="15">
      <c r="A77" s="8"/>
      <c r="B77" s="8"/>
      <c r="C77" s="8"/>
      <c r="D77" s="30"/>
      <c r="E77" s="30"/>
      <c r="F77" s="30"/>
      <c r="G77" s="8"/>
    </row>
    <row r="78" spans="1:7" ht="15">
      <c r="A78" s="8"/>
      <c r="B78" s="8"/>
      <c r="C78" s="8"/>
      <c r="D78" s="30"/>
      <c r="E78" s="30"/>
      <c r="F78" s="30"/>
      <c r="G78" s="8"/>
    </row>
    <row r="79" spans="1:7" ht="15">
      <c r="A79" s="8"/>
      <c r="B79" s="8"/>
      <c r="C79" s="8"/>
      <c r="D79" s="30"/>
      <c r="E79" s="30"/>
      <c r="F79" s="30"/>
      <c r="G79" s="8"/>
    </row>
    <row r="80" spans="1:7" ht="15">
      <c r="A80" s="8"/>
      <c r="B80" s="8"/>
      <c r="C80" s="8"/>
      <c r="D80" s="30"/>
      <c r="E80" s="30"/>
      <c r="F80" s="30"/>
      <c r="G80" s="8"/>
    </row>
    <row r="81" spans="1:7" ht="15">
      <c r="A81" s="8"/>
      <c r="B81" s="8"/>
      <c r="C81" s="8"/>
      <c r="D81" s="30"/>
      <c r="E81" s="30"/>
      <c r="F81" s="30"/>
      <c r="G81" s="8"/>
    </row>
    <row r="82" spans="1:7" ht="15">
      <c r="A82" s="8"/>
      <c r="B82" s="8"/>
      <c r="C82" s="8"/>
      <c r="D82" s="30"/>
      <c r="E82" s="30"/>
      <c r="F82" s="30"/>
      <c r="G82" s="8"/>
    </row>
    <row r="83" spans="1:7" ht="15">
      <c r="A83" s="8"/>
      <c r="B83" s="8"/>
      <c r="C83" s="8"/>
      <c r="D83" s="30"/>
      <c r="E83" s="30"/>
      <c r="F83" s="30"/>
      <c r="G83" s="8"/>
    </row>
    <row r="84" spans="1:7" ht="15">
      <c r="A84" s="8"/>
      <c r="B84" s="8"/>
      <c r="C84" s="8"/>
      <c r="D84" s="30"/>
      <c r="E84" s="30"/>
      <c r="F84" s="30"/>
      <c r="G84" s="8"/>
    </row>
    <row r="85" spans="1:7" ht="15">
      <c r="A85" s="8"/>
      <c r="B85" s="8"/>
      <c r="C85" s="8"/>
      <c r="D85" s="30"/>
      <c r="E85" s="30"/>
      <c r="F85" s="30"/>
      <c r="G85" s="8"/>
    </row>
    <row r="86" spans="1:7" ht="15">
      <c r="A86" s="8"/>
      <c r="B86" s="8"/>
      <c r="C86" s="8"/>
      <c r="D86" s="30"/>
      <c r="E86" s="30"/>
      <c r="F86" s="30"/>
      <c r="G86" s="8"/>
    </row>
  </sheetData>
  <mergeCells count="47">
    <mergeCell ref="C45:C46"/>
    <mergeCell ref="B45:B46"/>
    <mergeCell ref="A19:A20"/>
    <mergeCell ref="A21:A22"/>
    <mergeCell ref="A23:A24"/>
    <mergeCell ref="A25:A26"/>
    <mergeCell ref="A27:A28"/>
    <mergeCell ref="C37:C38"/>
    <mergeCell ref="A31:A32"/>
    <mergeCell ref="A33:A34"/>
    <mergeCell ref="A35:A36"/>
    <mergeCell ref="A37:A38"/>
    <mergeCell ref="C43:C44"/>
    <mergeCell ref="C25:C26"/>
    <mergeCell ref="C47:C48"/>
    <mergeCell ref="A43:A44"/>
    <mergeCell ref="A45:A46"/>
    <mergeCell ref="A47:A48"/>
    <mergeCell ref="B43:B44"/>
    <mergeCell ref="C27:C28"/>
    <mergeCell ref="C31:C32"/>
    <mergeCell ref="C33:C34"/>
    <mergeCell ref="C35:C36"/>
    <mergeCell ref="F13:G13"/>
    <mergeCell ref="C14:C15"/>
    <mergeCell ref="C19:C20"/>
    <mergeCell ref="C21:C22"/>
    <mergeCell ref="C23:C24"/>
    <mergeCell ref="A14:A15"/>
    <mergeCell ref="B14:B15"/>
    <mergeCell ref="D14:E14"/>
    <mergeCell ref="F14:G14"/>
    <mergeCell ref="B8:G8"/>
    <mergeCell ref="B9:G9"/>
    <mergeCell ref="B10:G10"/>
    <mergeCell ref="B11:G11"/>
    <mergeCell ref="B12:G12"/>
    <mergeCell ref="B47:B48"/>
    <mergeCell ref="B31:B32"/>
    <mergeCell ref="B33:B34"/>
    <mergeCell ref="B35:B36"/>
    <mergeCell ref="B37:B38"/>
    <mergeCell ref="B19:B20"/>
    <mergeCell ref="B21:B22"/>
    <mergeCell ref="B23:B24"/>
    <mergeCell ref="B25:B26"/>
    <mergeCell ref="B27:B28"/>
  </mergeCells>
  <phoneticPr fontId="1" type="noConversion"/>
  <pageMargins left="0.74803149606299213" right="0.19685039370078741" top="0.39370078740157483" bottom="0.39370078740157483" header="0.11811023622047245" footer="0"/>
  <pageSetup paperSize="9" scale="80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автотранспорт</vt:lpstr>
      <vt:lpstr>ДСТ </vt:lpstr>
      <vt:lpstr>автотранспорт!Область_печати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IvanovaSveta</cp:lastModifiedBy>
  <cp:lastPrinted>2022-10-10T11:05:05Z</cp:lastPrinted>
  <dcterms:created xsi:type="dcterms:W3CDTF">2013-03-05T07:18:45Z</dcterms:created>
  <dcterms:modified xsi:type="dcterms:W3CDTF">2023-08-01T05:41:43Z</dcterms:modified>
</cp:coreProperties>
</file>